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Ghislain\Desktop\"/>
    </mc:Choice>
  </mc:AlternateContent>
  <xr:revisionPtr revIDLastSave="0" documentId="13_ncr:1_{8015BC93-21B7-4660-8BE0-08B493CFB746}" xr6:coauthVersionLast="44" xr6:coauthVersionMax="44" xr10:uidLastSave="{00000000-0000-0000-0000-000000000000}"/>
  <bookViews>
    <workbookView xWindow="-120" yWindow="-120" windowWidth="25440" windowHeight="15390" tabRatio="188" activeTab="4" xr2:uid="{00000000-000D-0000-FFFF-FFFF00000000}"/>
  </bookViews>
  <sheets>
    <sheet name="S LUNDI" sheetId="7" r:id="rId1"/>
    <sheet name="Classement LUNDI" sheetId="8" r:id="rId2"/>
    <sheet name="Équipes mardi" sheetId="6" r:id="rId3"/>
    <sheet name="Equipes MERCREDI" sheetId="9" r:id="rId4"/>
    <sheet name="Classement MERCREDI" sheetId="10" r:id="rId5"/>
  </sheets>
  <definedNames>
    <definedName name="__xlnm.Print_Area_1">#REF!</definedName>
    <definedName name="Excel_BuiltIn_Print_Area_2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0" l="1"/>
  <c r="I17" i="10"/>
  <c r="J16" i="10"/>
  <c r="I16" i="10"/>
  <c r="J15" i="10"/>
  <c r="I15" i="10"/>
  <c r="J14" i="10"/>
  <c r="I14" i="10"/>
  <c r="J13" i="10"/>
  <c r="I13" i="10"/>
  <c r="J12" i="10"/>
  <c r="I12" i="10"/>
  <c r="J11" i="10"/>
  <c r="I11" i="10"/>
  <c r="J10" i="10"/>
  <c r="I10" i="10"/>
  <c r="J9" i="10"/>
  <c r="I9" i="10"/>
  <c r="J8" i="10"/>
  <c r="I8" i="10"/>
  <c r="J7" i="10"/>
  <c r="I7" i="10"/>
  <c r="J6" i="10"/>
  <c r="I6" i="10"/>
  <c r="J5" i="10"/>
  <c r="I5" i="10"/>
  <c r="J4" i="10"/>
  <c r="I4" i="10"/>
  <c r="J3" i="10"/>
  <c r="I3" i="10"/>
  <c r="I19" i="8" l="1"/>
  <c r="J19" i="8" s="1"/>
  <c r="I18" i="8"/>
  <c r="J18" i="8" s="1"/>
  <c r="I17" i="8"/>
  <c r="J17" i="8" s="1"/>
  <c r="I16" i="8"/>
  <c r="J16" i="8" s="1"/>
  <c r="I15" i="8"/>
  <c r="J15" i="8" s="1"/>
  <c r="I14" i="8"/>
  <c r="J14" i="8" s="1"/>
  <c r="I13" i="8"/>
  <c r="J13" i="8" s="1"/>
  <c r="I12" i="8"/>
  <c r="J12" i="8" s="1"/>
  <c r="I11" i="8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3" i="8"/>
  <c r="J3" i="8" s="1"/>
</calcChain>
</file>

<file path=xl/sharedStrings.xml><?xml version="1.0" encoding="utf-8"?>
<sst xmlns="http://schemas.openxmlformats.org/spreadsheetml/2006/main" count="330" uniqueCount="216">
  <si>
    <t>Frank Moffatt</t>
  </si>
  <si>
    <t>Laurier Dufour</t>
  </si>
  <si>
    <t>Robert Dumont</t>
  </si>
  <si>
    <t>Marcel Audet</t>
  </si>
  <si>
    <t>Sylvain Laberge</t>
  </si>
  <si>
    <t>Denis Brunet</t>
  </si>
  <si>
    <t>Roger Bezeau</t>
  </si>
  <si>
    <t>Michel Gougeon</t>
  </si>
  <si>
    <t>Robert Poirier</t>
  </si>
  <si>
    <t>Larry Mullen</t>
  </si>
  <si>
    <t>Raymond Sheehy</t>
  </si>
  <si>
    <t>Michel Gagnon</t>
  </si>
  <si>
    <t>Bruno Sheehy</t>
  </si>
  <si>
    <t>Ghislain Vigneault</t>
  </si>
  <si>
    <t>Richard Harvey</t>
  </si>
  <si>
    <t>Alexia Perron</t>
  </si>
  <si>
    <t>Substituts</t>
  </si>
  <si>
    <t>Ron Paradis</t>
  </si>
  <si>
    <t>Equipe</t>
  </si>
  <si>
    <t>Skip</t>
  </si>
  <si>
    <t>PJ</t>
  </si>
  <si>
    <t>G</t>
  </si>
  <si>
    <t>P</t>
  </si>
  <si>
    <t>N</t>
  </si>
  <si>
    <t>ABS</t>
  </si>
  <si>
    <t>Total</t>
  </si>
  <si>
    <t>Sarto Hébert</t>
  </si>
  <si>
    <t>Martin Roy</t>
  </si>
  <si>
    <t>Ghislain Hamel</t>
  </si>
  <si>
    <t>Pierre Guay</t>
  </si>
  <si>
    <t>Richard Villeneuve</t>
  </si>
  <si>
    <t>Jocelyn Gilbert</t>
  </si>
  <si>
    <t>Louis Tremblay</t>
  </si>
  <si>
    <t>Gilles Larouche</t>
  </si>
  <si>
    <t>Abs</t>
  </si>
  <si>
    <t>#</t>
  </si>
  <si>
    <t>Troisième </t>
  </si>
  <si>
    <t>Deuxième </t>
  </si>
  <si>
    <t>Lead</t>
  </si>
  <si>
    <t>Laurie Gagnon</t>
  </si>
  <si>
    <t>Robin Duchesne</t>
  </si>
  <si>
    <t>Dan Gallant</t>
  </si>
  <si>
    <t>Christian Perron</t>
  </si>
  <si>
    <t>Denise Robidoux</t>
  </si>
  <si>
    <t>Mélina Gauthier</t>
  </si>
  <si>
    <t>Martin Dubois</t>
  </si>
  <si>
    <t>Catherine Tremblay</t>
  </si>
  <si>
    <t>René Dubois</t>
  </si>
  <si>
    <t>Isabelle Minier</t>
  </si>
  <si>
    <t>TEL</t>
  </si>
  <si>
    <t>Jacques Tremblay</t>
  </si>
  <si>
    <t>Line Carrier</t>
  </si>
  <si>
    <t>Tel</t>
  </si>
  <si>
    <t>Pierre B. Tremblay</t>
  </si>
  <si>
    <t>Michel Lavoie</t>
  </si>
  <si>
    <t>Gary O’Connor</t>
  </si>
  <si>
    <t>Jean-Noel Larouche</t>
  </si>
  <si>
    <t>Jean-Yves Harvey</t>
  </si>
  <si>
    <t>Mario Fortin</t>
  </si>
  <si>
    <t>Jonathan Pedneault</t>
  </si>
  <si>
    <t>Benoît Gauthier</t>
  </si>
  <si>
    <t>Chloé Munger</t>
  </si>
  <si>
    <t>Claudia Racine</t>
  </si>
  <si>
    <t>Daniel Ratthé</t>
  </si>
  <si>
    <t>Éric Lapointe</t>
  </si>
  <si>
    <t>Patrice Blanchette</t>
  </si>
  <si>
    <t>Mélanie Simard</t>
  </si>
  <si>
    <t>Audrey D’Amour</t>
  </si>
  <si>
    <t>Pierre Bédard</t>
  </si>
  <si>
    <t>Michel Larouche</t>
  </si>
  <si>
    <t>Claude Chrétien</t>
  </si>
  <si>
    <t>Jean-Luc Fortier</t>
  </si>
  <si>
    <t>Jean-Marc Perron</t>
  </si>
  <si>
    <t>Rémi Harvey</t>
  </si>
  <si>
    <t>Denis Girard</t>
  </si>
  <si>
    <t>Rémi Simard</t>
  </si>
  <si>
    <t>Gérald St-Pierre</t>
  </si>
  <si>
    <t>Jean Émond</t>
  </si>
  <si>
    <t>Réal Gauthier</t>
  </si>
  <si>
    <t>Olivier St-Germain</t>
  </si>
  <si>
    <t>Carl Lévesque</t>
  </si>
  <si>
    <t>Hélène Poisson</t>
  </si>
  <si>
    <t>Éric Fortin</t>
  </si>
  <si>
    <t>Stéphane Palin</t>
  </si>
  <si>
    <t>Madeleine Vaillancourt</t>
  </si>
  <si>
    <t>Claude Savard</t>
  </si>
  <si>
    <t>Lionel Vachon</t>
  </si>
  <si>
    <t>LISTE DES ÉQUIPES DU LUNDI – Hiver 2019</t>
  </si>
  <si>
    <t>Hélène Jean</t>
  </si>
  <si>
    <t>Éric Côté</t>
  </si>
  <si>
    <t>Marc Gagné</t>
  </si>
  <si>
    <t>Danny Gagné</t>
  </si>
  <si>
    <t>Martine Tremblay</t>
  </si>
  <si>
    <t>Gérard Vachon</t>
  </si>
  <si>
    <t>Guy Saulnier</t>
  </si>
  <si>
    <t>Pierre Tremblay2</t>
  </si>
  <si>
    <t>Jean-Marc Belley</t>
  </si>
  <si>
    <t>Anthony Pedneault</t>
  </si>
  <si>
    <t>Karyne Bouchard</t>
  </si>
  <si>
    <t>Marie-Josée Précourt</t>
  </si>
  <si>
    <t>Johanne Thibodeau</t>
  </si>
  <si>
    <t>Natalie Gauthier</t>
  </si>
  <si>
    <t>Régis Pilote</t>
  </si>
  <si>
    <t>Serge Simard</t>
  </si>
  <si>
    <t>Nicolas Pedneault</t>
  </si>
  <si>
    <t>(à venir)</t>
  </si>
  <si>
    <t>Jacques Belley</t>
  </si>
  <si>
    <t>André Chrétien</t>
  </si>
  <si>
    <t>Carray Ouellet</t>
  </si>
  <si>
    <t>Dany Larouche</t>
  </si>
  <si>
    <t>Michel Tremblay</t>
  </si>
  <si>
    <t>Reynald Hébert</t>
  </si>
  <si>
    <t>Bertrand Carrier</t>
  </si>
  <si>
    <t>Gilles Gauthier</t>
  </si>
  <si>
    <t>Martine Paradis</t>
  </si>
  <si>
    <t xml:space="preserve">Pour information : </t>
  </si>
  <si>
    <t xml:space="preserve">benoit.gauthier@videotron.ca </t>
  </si>
  <si>
    <t>581-490-2889</t>
  </si>
  <si>
    <t>Gisèle Julien</t>
  </si>
  <si>
    <t>418-540-7697</t>
  </si>
  <si>
    <t>418-547-8518</t>
  </si>
  <si>
    <t>418-412-1414</t>
  </si>
  <si>
    <t>Claude Tremblay</t>
  </si>
  <si>
    <t>418-542-6729</t>
  </si>
  <si>
    <t>Classement du Lundi –Hiver 2019</t>
  </si>
  <si>
    <t>Position</t>
  </si>
  <si>
    <t>Moy/PJ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</si>
  <si>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</si>
  <si>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</si>
  <si>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</si>
  <si>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</si>
  <si>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</si>
  <si>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</si>
  <si>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</si>
  <si>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</si>
  <si>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</si>
  <si>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</si>
  <si>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</si>
  <si>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</si>
  <si>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</si>
  <si>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</si>
  <si>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</si>
  <si>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</si>
  <si>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</si>
  <si>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* Classement débute dans la semaine du 7 janvier 2019</t>
  </si>
  <si>
    <t>MAJ 190403</t>
  </si>
  <si>
    <t>Partie gagnée  3 pts</t>
  </si>
  <si>
    <t>Partie nulle  2 pts</t>
  </si>
  <si>
    <t>Partie perdue  1 pts</t>
  </si>
  <si>
    <t xml:space="preserve">Partie absent  0 pt </t>
  </si>
  <si>
    <t>Troisième</t>
  </si>
  <si>
    <t>Deuxième</t>
  </si>
  <si>
    <r>
      <t xml:space="preserve"> </t>
    </r>
    <r>
      <rPr>
        <sz val="18"/>
        <color rgb="FF000000"/>
        <rFont val="Calibri"/>
        <family val="2"/>
      </rPr>
      <t>Pierre Fellice</t>
    </r>
  </si>
  <si>
    <t>Julie Hamel</t>
  </si>
  <si>
    <t xml:space="preserve">    Jany Tanguay</t>
  </si>
  <si>
    <t>Jessica Emond</t>
  </si>
  <si>
    <t>Valérie Tanguay</t>
  </si>
  <si>
    <t>Réal Fortin</t>
  </si>
  <si>
    <t>Annkatrine Perron</t>
  </si>
  <si>
    <t>Raphaël Patry</t>
  </si>
  <si>
    <t>Zachary Pedneault</t>
  </si>
  <si>
    <t>Jacob Labrecque</t>
  </si>
  <si>
    <t>Richard Wilson</t>
  </si>
  <si>
    <t>J-L Fortier</t>
  </si>
  <si>
    <t>Pierre Tremblay</t>
  </si>
  <si>
    <t>Michel Roy</t>
  </si>
  <si>
    <t>Laurent Girard</t>
  </si>
  <si>
    <t>Gaétan Girard</t>
  </si>
  <si>
    <t xml:space="preserve">Jean-Noël Larouche </t>
  </si>
  <si>
    <t>André Desjardins</t>
  </si>
  <si>
    <t>J-F Gauthier</t>
  </si>
  <si>
    <t>Dany Privé</t>
  </si>
  <si>
    <t>Raymond Martel</t>
  </si>
  <si>
    <t>Pierre Demers</t>
  </si>
  <si>
    <t>B. Carrier</t>
  </si>
  <si>
    <t>S. Lapointe</t>
  </si>
  <si>
    <t>G. Gauthier</t>
  </si>
  <si>
    <t>Steeve Gagnon</t>
  </si>
  <si>
    <t>Jesse Mullen</t>
  </si>
  <si>
    <t>Alexandre Ferland</t>
  </si>
  <si>
    <t>Robert Dumond</t>
  </si>
  <si>
    <t>Gary O’connor</t>
  </si>
  <si>
    <t>André Brassard</t>
  </si>
  <si>
    <t>Cary Ouellet                       542-7477</t>
  </si>
  <si>
    <t>Guy Tremblay</t>
  </si>
  <si>
    <t>Gilles  Larouche                 695-3650</t>
  </si>
  <si>
    <t xml:space="preserve">Dan Gallant                       </t>
  </si>
  <si>
    <t>Laurier Dufour                   695-2943 (18h30)</t>
  </si>
  <si>
    <t>LISTE DES ÉQUIPES DU MERCREDI – Hiver 2019</t>
  </si>
  <si>
    <t>Denyse Robidoux</t>
  </si>
  <si>
    <t>Joel Poirier</t>
  </si>
  <si>
    <t>Gilbert Bouchard</t>
  </si>
  <si>
    <t>Raymonde Gilbert</t>
  </si>
  <si>
    <t>Raphael Patry</t>
  </si>
  <si>
    <t>Patrice Tremblay</t>
  </si>
  <si>
    <t>Jessie Mullen</t>
  </si>
  <si>
    <t>Steeve Brassard</t>
  </si>
  <si>
    <t>Luc Larouche</t>
  </si>
  <si>
    <t>Guillaume Lefèvre</t>
  </si>
  <si>
    <t>Marie-Ève Desrosiers</t>
  </si>
  <si>
    <t>Stéphane Martel</t>
  </si>
  <si>
    <t>Nicolas Boivin</t>
  </si>
  <si>
    <t>Steeve Laflamme</t>
  </si>
  <si>
    <t xml:space="preserve">581-490-2889  </t>
  </si>
  <si>
    <t>418-695-3650</t>
  </si>
  <si>
    <r>
      <rPr>
        <sz val="14"/>
        <color rgb="FF000000"/>
        <rFont val="Calibri"/>
        <family val="2"/>
        <charset val="1"/>
      </rPr>
      <t xml:space="preserve">Réal Gauthier </t>
    </r>
    <r>
      <rPr>
        <sz val="10"/>
        <color rgb="FF000000"/>
        <rFont val="Calibri"/>
        <family val="2"/>
        <charset val="1"/>
      </rPr>
      <t>(18h30)</t>
    </r>
  </si>
  <si>
    <t>418-817-1307</t>
  </si>
  <si>
    <t>418-815-7315</t>
  </si>
  <si>
    <t>418-817-5689</t>
  </si>
  <si>
    <t>Classement du MERCREDI – Hiver 2019</t>
  </si>
  <si>
    <t>Moy</t>
  </si>
  <si>
    <t>* Classement débuté dans la semaine du 7 janvier 2019</t>
  </si>
  <si>
    <t>MAJ 190404</t>
  </si>
  <si>
    <t>Partie nulle      2 pts</t>
  </si>
  <si>
    <t>Partie perdue   1 pts</t>
  </si>
  <si>
    <t>Partie Absent  0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</si>
</sst>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  <charset val="1"/>
    </font>
    <font>
      <sz val="14"/>
      <name val="Arial"/>
      <family val="2"/>
      <charset val="1"/>
    </font>
    <font>
      <b/>
      <sz val="13"/>
      <name val="Arial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4"/>
      <name val="Calibri"/>
      <family val="2"/>
      <charset val="1"/>
    </font>
    <font>
      <sz val="12"/>
      <name val="Comic Sans MS"/>
      <family val="4"/>
      <charset val="1"/>
    </font>
    <font>
      <b/>
      <sz val="20"/>
      <color rgb="FF000000"/>
      <name val="Arial"/>
      <family val="2"/>
      <charset val="1"/>
    </font>
    <font>
      <b/>
      <sz val="18"/>
      <color rgb="FF000000"/>
      <name val="Calibri"/>
      <family val="2"/>
      <charset val="1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1"/>
    </font>
    <font>
      <b/>
      <u/>
      <sz val="16"/>
      <name val="Arial"/>
      <family val="2"/>
      <charset val="1"/>
    </font>
    <font>
      <b/>
      <sz val="12"/>
      <name val="Arial"/>
      <family val="2"/>
      <charset val="1"/>
    </font>
    <font>
      <sz val="14"/>
      <color rgb="FF333333"/>
      <name val="Calibri"/>
      <family val="2"/>
      <charset val="1"/>
    </font>
    <font>
      <sz val="11"/>
      <name val="Arial"/>
      <family val="2"/>
      <charset val="1"/>
    </font>
    <font>
      <sz val="11"/>
      <color rgb="FF333333"/>
      <name val="Calibri"/>
      <family val="2"/>
      <charset val="1"/>
    </font>
    <font>
      <sz val="13"/>
      <name val="Arial"/>
      <family val="2"/>
      <charset val="1"/>
    </font>
    <font>
      <sz val="12"/>
      <color rgb="FFFF0000"/>
      <name val="Calibri"/>
      <family val="2"/>
      <charset val="1"/>
    </font>
    <font>
      <b/>
      <u/>
      <sz val="15"/>
      <name val="Calibri"/>
      <family val="2"/>
      <charset val="1"/>
    </font>
    <font>
      <b/>
      <sz val="15"/>
      <name val="Calibri"/>
      <family val="2"/>
      <charset val="1"/>
    </font>
    <font>
      <sz val="12"/>
      <name val="Calibri"/>
      <family val="2"/>
      <charset val="1"/>
    </font>
    <font>
      <b/>
      <sz val="16"/>
      <name val="Arial"/>
      <family val="2"/>
      <charset val="1"/>
    </font>
    <font>
      <b/>
      <u/>
      <sz val="1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name val="Arial"/>
      <family val="2"/>
      <charset val="1"/>
    </font>
    <font>
      <sz val="11"/>
      <color rgb="FF00000A"/>
      <name val="Calibri"/>
      <family val="2"/>
    </font>
    <font>
      <sz val="12"/>
      <color rgb="FF000000"/>
      <name val="Verdana"/>
      <family val="2"/>
      <charset val="1"/>
    </font>
    <font>
      <b/>
      <sz val="14"/>
      <color rgb="FF000000"/>
      <name val="Arial"/>
      <family val="2"/>
      <charset val="1"/>
    </font>
    <font>
      <sz val="16"/>
      <color rgb="FF333333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rgb="FFDDDDDD"/>
        <bgColor rgb="FFFFCC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2" borderId="0" applyNumberFormat="0" applyBorder="0" applyAlignment="0" applyProtection="0"/>
    <xf numFmtId="0" fontId="17" fillId="0" borderId="0"/>
    <xf numFmtId="0" fontId="34" fillId="0" borderId="0" applyBorder="0" applyProtection="0">
      <alignment vertical="top" wrapText="1"/>
    </xf>
  </cellStyleXfs>
  <cellXfs count="99">
    <xf numFmtId="0" fontId="0" fillId="0" borderId="0" xfId="0"/>
    <xf numFmtId="0" fontId="0" fillId="0" borderId="0" xfId="0" applyFont="1"/>
    <xf numFmtId="0" fontId="18" fillId="0" borderId="0" xfId="6" applyFont="1" applyAlignment="1">
      <alignment horizontal="center" vertical="center"/>
    </xf>
    <xf numFmtId="0" fontId="17" fillId="0" borderId="0" xfId="6"/>
    <xf numFmtId="0" fontId="19" fillId="0" borderId="0" xfId="6" applyFont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20" fillId="0" borderId="7" xfId="6" applyFont="1" applyBorder="1" applyAlignment="1">
      <alignment horizontal="left" vertical="center"/>
    </xf>
    <xf numFmtId="0" fontId="21" fillId="0" borderId="1" xfId="6" applyFont="1" applyBorder="1" applyAlignment="1">
      <alignment horizontal="center" vertical="center"/>
    </xf>
    <xf numFmtId="0" fontId="20" fillId="0" borderId="1" xfId="6" applyFont="1" applyBorder="1" applyAlignment="1">
      <alignment horizontal="left" vertical="center"/>
    </xf>
    <xf numFmtId="0" fontId="22" fillId="0" borderId="1" xfId="6" applyFont="1" applyBorder="1" applyAlignment="1">
      <alignment horizontal="left" vertical="center"/>
    </xf>
    <xf numFmtId="0" fontId="7" fillId="0" borderId="4" xfId="6" applyFont="1" applyBorder="1" applyAlignment="1">
      <alignment horizontal="left" vertical="center" indent="1"/>
    </xf>
    <xf numFmtId="0" fontId="4" fillId="0" borderId="0" xfId="6" applyFont="1" applyAlignment="1">
      <alignment horizontal="center" vertical="center"/>
    </xf>
    <xf numFmtId="0" fontId="23" fillId="0" borderId="0" xfId="6" applyFont="1" applyAlignment="1">
      <alignment horizontal="center" vertical="center"/>
    </xf>
    <xf numFmtId="0" fontId="24" fillId="0" borderId="0" xfId="6" applyFont="1" applyAlignment="1">
      <alignment horizontal="right" vertical="center"/>
    </xf>
    <xf numFmtId="0" fontId="7" fillId="0" borderId="0" xfId="6" applyFont="1" applyAlignment="1">
      <alignment vertical="center"/>
    </xf>
    <xf numFmtId="0" fontId="21" fillId="0" borderId="0" xfId="6" applyFont="1" applyAlignment="1">
      <alignment horizontal="center" vertical="center"/>
    </xf>
    <xf numFmtId="0" fontId="23" fillId="0" borderId="0" xfId="6" applyFont="1" applyAlignment="1">
      <alignment horizontal="left" vertical="center"/>
    </xf>
    <xf numFmtId="0" fontId="25" fillId="0" borderId="1" xfId="6" applyFont="1" applyBorder="1" applyAlignment="1">
      <alignment horizontal="center" vertical="center"/>
    </xf>
    <xf numFmtId="0" fontId="26" fillId="0" borderId="0" xfId="6" applyFont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7" fillId="0" borderId="0" xfId="6" applyFont="1"/>
    <xf numFmtId="0" fontId="28" fillId="0" borderId="8" xfId="6" applyFont="1" applyBorder="1" applyAlignment="1">
      <alignment horizontal="center" vertical="center"/>
    </xf>
    <xf numFmtId="0" fontId="17" fillId="0" borderId="0" xfId="6" applyAlignment="1">
      <alignment horizontal="center"/>
    </xf>
    <xf numFmtId="0" fontId="29" fillId="0" borderId="0" xfId="6" applyFont="1" applyAlignment="1">
      <alignment horizontal="center" vertical="top"/>
    </xf>
    <xf numFmtId="0" fontId="5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/>
    </xf>
    <xf numFmtId="0" fontId="30" fillId="0" borderId="0" xfId="6" applyFont="1" applyAlignment="1">
      <alignment horizontal="center" vertical="center"/>
    </xf>
    <xf numFmtId="2" fontId="5" fillId="0" borderId="2" xfId="6" applyNumberFormat="1" applyFont="1" applyBorder="1" applyAlignment="1">
      <alignment horizontal="center" vertical="center" wrapText="1"/>
    </xf>
    <xf numFmtId="0" fontId="31" fillId="0" borderId="0" xfId="6" applyFont="1" applyAlignment="1">
      <alignment horizontal="left" indent="1"/>
    </xf>
    <xf numFmtId="0" fontId="20" fillId="0" borderId="2" xfId="6" applyFont="1" applyBorder="1" applyAlignment="1">
      <alignment horizontal="left" vertical="center"/>
    </xf>
    <xf numFmtId="0" fontId="20" fillId="0" borderId="1" xfId="6" applyFont="1" applyBorder="1"/>
    <xf numFmtId="0" fontId="4" fillId="3" borderId="1" xfId="6" applyFont="1" applyFill="1" applyBorder="1" applyAlignment="1">
      <alignment horizontal="center" vertical="center"/>
    </xf>
    <xf numFmtId="0" fontId="20" fillId="3" borderId="1" xfId="6" applyFont="1" applyFill="1" applyBorder="1" applyAlignment="1">
      <alignment horizontal="left" vertical="center"/>
    </xf>
    <xf numFmtId="0" fontId="5" fillId="3" borderId="2" xfId="6" applyFont="1" applyFill="1" applyBorder="1" applyAlignment="1">
      <alignment horizontal="center" vertical="center" wrapText="1"/>
    </xf>
    <xf numFmtId="2" fontId="5" fillId="3" borderId="2" xfId="6" applyNumberFormat="1" applyFont="1" applyFill="1" applyBorder="1" applyAlignment="1">
      <alignment horizontal="center" vertical="center" wrapText="1"/>
    </xf>
    <xf numFmtId="0" fontId="32" fillId="0" borderId="0" xfId="6" applyFont="1" applyAlignment="1">
      <alignment horizontal="left"/>
    </xf>
    <xf numFmtId="0" fontId="32" fillId="0" borderId="0" xfId="6" applyFont="1" applyAlignment="1">
      <alignment horizontal="center"/>
    </xf>
    <xf numFmtId="0" fontId="17" fillId="0" borderId="2" xfId="6" applyBorder="1" applyAlignment="1">
      <alignment horizontal="center"/>
    </xf>
    <xf numFmtId="0" fontId="6" fillId="0" borderId="0" xfId="6" applyFont="1" applyAlignment="1">
      <alignment horizontal="center" vertical="center"/>
    </xf>
    <xf numFmtId="0" fontId="4" fillId="0" borderId="9" xfId="6" applyFont="1" applyBorder="1" applyAlignment="1">
      <alignment horizontal="center" vertical="center"/>
    </xf>
    <xf numFmtId="0" fontId="4" fillId="0" borderId="10" xfId="6" applyFont="1" applyBorder="1" applyAlignment="1">
      <alignment horizontal="center" vertical="center"/>
    </xf>
    <xf numFmtId="0" fontId="4" fillId="0" borderId="4" xfId="6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 indent="4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17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0" fontId="11" fillId="0" borderId="19" xfId="7" applyFont="1" applyBorder="1" applyAlignment="1">
      <alignment horizontal="center" vertical="center"/>
    </xf>
    <xf numFmtId="0" fontId="11" fillId="0" borderId="3" xfId="7" applyFont="1" applyBorder="1" applyAlignment="1">
      <alignment horizontal="center" vertical="center"/>
    </xf>
    <xf numFmtId="0" fontId="35" fillId="0" borderId="0" xfId="7" applyFont="1" applyAlignment="1">
      <alignment vertical="center"/>
    </xf>
    <xf numFmtId="0" fontId="9" fillId="0" borderId="2" xfId="6" applyFont="1" applyBorder="1" applyAlignment="1">
      <alignment horizontal="center" vertical="center"/>
    </xf>
    <xf numFmtId="0" fontId="12" fillId="0" borderId="2" xfId="7" applyFont="1" applyBorder="1" applyAlignment="1">
      <alignment horizontal="center" vertical="center"/>
    </xf>
    <xf numFmtId="0" fontId="35" fillId="0" borderId="0" xfId="7" applyFont="1" applyAlignment="1">
      <alignment horizontal="left" vertical="center" indent="1"/>
    </xf>
    <xf numFmtId="0" fontId="35" fillId="0" borderId="0" xfId="7" applyFont="1" applyAlignment="1">
      <alignment horizontal="center" vertical="center"/>
    </xf>
    <xf numFmtId="0" fontId="36" fillId="0" borderId="7" xfId="6" applyFont="1" applyBorder="1"/>
    <xf numFmtId="0" fontId="10" fillId="0" borderId="2" xfId="6" applyFont="1" applyBorder="1" applyAlignment="1">
      <alignment horizontal="center" vertical="center"/>
    </xf>
    <xf numFmtId="0" fontId="36" fillId="0" borderId="1" xfId="6" applyFont="1" applyBorder="1"/>
    <xf numFmtId="0" fontId="36" fillId="0" borderId="0" xfId="6" applyFont="1"/>
    <xf numFmtId="0" fontId="17" fillId="0" borderId="0" xfId="6" applyAlignment="1">
      <alignment horizontal="left" vertical="center" wrapText="1"/>
    </xf>
    <xf numFmtId="0" fontId="8" fillId="0" borderId="4" xfId="6" applyFont="1" applyBorder="1" applyAlignment="1">
      <alignment vertical="center"/>
    </xf>
    <xf numFmtId="0" fontId="8" fillId="0" borderId="4" xfId="6" applyFont="1" applyBorder="1" applyAlignment="1">
      <alignment horizontal="left" vertical="center" indent="1"/>
    </xf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horizontal="left" vertical="center"/>
    </xf>
    <xf numFmtId="0" fontId="10" fillId="0" borderId="0" xfId="6" applyFont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5" fillId="0" borderId="1" xfId="6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17" fillId="0" borderId="2" xfId="6" applyBorder="1"/>
    <xf numFmtId="0" fontId="38" fillId="0" borderId="2" xfId="6" applyFont="1" applyBorder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39" fillId="0" borderId="2" xfId="6" applyFont="1" applyBorder="1" applyAlignment="1">
      <alignment horizontal="center" vertical="center" wrapText="1"/>
    </xf>
    <xf numFmtId="0" fontId="39" fillId="0" borderId="9" xfId="6" applyFont="1" applyBorder="1" applyAlignment="1">
      <alignment horizontal="center" vertical="center" wrapText="1"/>
    </xf>
    <xf numFmtId="0" fontId="5" fillId="0" borderId="20" xfId="6" applyFont="1" applyBorder="1" applyAlignment="1">
      <alignment horizontal="center" vertical="center" wrapText="1"/>
    </xf>
    <xf numFmtId="0" fontId="17" fillId="0" borderId="0" xfId="6" applyAlignment="1">
      <alignment horizontal="center" wrapText="1"/>
    </xf>
    <xf numFmtId="0" fontId="5" fillId="0" borderId="21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/>
    </xf>
    <xf numFmtId="0" fontId="32" fillId="0" borderId="0" xfId="6" applyFont="1"/>
    <xf numFmtId="0" fontId="6" fillId="0" borderId="0" xfId="6" applyFont="1" applyAlignment="1">
      <alignment horizontal="center"/>
    </xf>
    <xf numFmtId="0" fontId="40" fillId="0" borderId="0" xfId="6" applyFont="1"/>
    <xf numFmtId="0" fontId="19" fillId="0" borderId="0" xfId="6" applyFont="1" applyAlignment="1">
      <alignment horizontal="center"/>
    </xf>
    <xf numFmtId="0" fontId="19" fillId="0" borderId="9" xfId="6" applyFont="1" applyBorder="1" applyAlignment="1">
      <alignment horizontal="center" vertical="center" wrapText="1"/>
    </xf>
    <xf numFmtId="0" fontId="19" fillId="0" borderId="0" xfId="6" applyFont="1" applyAlignment="1">
      <alignment horizontal="center" vertical="center" wrapText="1"/>
    </xf>
    <xf numFmtId="0" fontId="19" fillId="0" borderId="10" xfId="6" applyFont="1" applyBorder="1" applyAlignment="1">
      <alignment horizontal="center" vertical="center" wrapText="1"/>
    </xf>
    <xf numFmtId="0" fontId="19" fillId="0" borderId="4" xfId="6" applyFont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6" xr:uid="{B2EDA2C4-E566-42D8-A44B-DEB24F5BDAD3}"/>
    <cellStyle name="Sans nom1" xfId="5" xr:uid="{00000000-0005-0000-0000-000005000000}"/>
    <cellStyle name="Texte explicatif 2" xfId="7" xr:uid="{1AB38307-D6A6-4E85-B5DD-412E0DD8D50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F1BE-D2E4-456E-961F-11E0C251C75F}">
  <dimension ref="A1:F28"/>
  <sheetViews>
    <sheetView zoomScaleNormal="100" workbookViewId="0">
      <selection activeCell="B14" sqref="B14"/>
    </sheetView>
  </sheetViews>
  <sheetFormatPr baseColWidth="10" defaultColWidth="9.140625" defaultRowHeight="12.75" x14ac:dyDescent="0.2"/>
  <cols>
    <col min="1" max="1" width="3" style="3" customWidth="1"/>
    <col min="2" max="2" width="23.140625" style="3" customWidth="1"/>
    <col min="3" max="3" width="22.85546875" style="3" customWidth="1"/>
    <col min="4" max="4" width="21" style="3" customWidth="1"/>
    <col min="5" max="5" width="35.5703125" style="3" customWidth="1"/>
    <col min="6" max="6" width="5.7109375" style="3" customWidth="1"/>
    <col min="7" max="1025" width="10.5703125" style="3" customWidth="1"/>
    <col min="1026" max="16384" width="9.140625" style="3"/>
  </cols>
  <sheetData>
    <row r="1" spans="1:6" ht="20.25" x14ac:dyDescent="0.2">
      <c r="A1" s="2" t="s">
        <v>87</v>
      </c>
      <c r="B1" s="2"/>
      <c r="C1" s="2"/>
      <c r="D1" s="2"/>
      <c r="E1" s="2"/>
      <c r="F1" s="2"/>
    </row>
    <row r="2" spans="1:6" ht="15.75" x14ac:dyDescent="0.2">
      <c r="A2" s="4" t="s">
        <v>35</v>
      </c>
      <c r="B2" s="4" t="s">
        <v>19</v>
      </c>
      <c r="C2" s="4" t="s">
        <v>36</v>
      </c>
      <c r="D2" s="4" t="s">
        <v>37</v>
      </c>
      <c r="E2" s="4" t="s">
        <v>38</v>
      </c>
      <c r="F2" s="4" t="s">
        <v>49</v>
      </c>
    </row>
    <row r="3" spans="1:6" ht="18.75" x14ac:dyDescent="0.2">
      <c r="A3" s="5">
        <v>1</v>
      </c>
      <c r="B3" s="6" t="s">
        <v>64</v>
      </c>
      <c r="C3" s="6" t="s">
        <v>31</v>
      </c>
      <c r="D3" s="6" t="s">
        <v>32</v>
      </c>
      <c r="E3" s="6" t="s">
        <v>65</v>
      </c>
      <c r="F3" s="7"/>
    </row>
    <row r="4" spans="1:6" ht="18.75" x14ac:dyDescent="0.2">
      <c r="A4" s="5">
        <v>2</v>
      </c>
      <c r="B4" s="8" t="s">
        <v>2</v>
      </c>
      <c r="C4" s="8" t="s">
        <v>55</v>
      </c>
      <c r="D4" s="8" t="s">
        <v>40</v>
      </c>
      <c r="E4" s="8" t="s">
        <v>39</v>
      </c>
      <c r="F4" s="7"/>
    </row>
    <row r="5" spans="1:6" ht="18.75" x14ac:dyDescent="0.2">
      <c r="A5" s="5">
        <v>3</v>
      </c>
      <c r="B5" s="8" t="s">
        <v>56</v>
      </c>
      <c r="C5" s="8" t="s">
        <v>5</v>
      </c>
      <c r="D5" s="8" t="s">
        <v>88</v>
      </c>
      <c r="E5" s="8" t="s">
        <v>89</v>
      </c>
      <c r="F5" s="7"/>
    </row>
    <row r="6" spans="1:6" ht="18.75" x14ac:dyDescent="0.2">
      <c r="A6" s="5">
        <v>4</v>
      </c>
      <c r="B6" s="8" t="s">
        <v>10</v>
      </c>
      <c r="C6" s="8" t="s">
        <v>90</v>
      </c>
      <c r="D6" s="8" t="s">
        <v>57</v>
      </c>
      <c r="E6" s="8" t="s">
        <v>91</v>
      </c>
      <c r="F6" s="7"/>
    </row>
    <row r="7" spans="1:6" ht="18.75" x14ac:dyDescent="0.2">
      <c r="A7" s="5">
        <v>5</v>
      </c>
      <c r="B7" s="8" t="s">
        <v>1</v>
      </c>
      <c r="C7" s="8" t="s">
        <v>53</v>
      </c>
      <c r="D7" s="8" t="s">
        <v>92</v>
      </c>
      <c r="E7" s="8" t="s">
        <v>93</v>
      </c>
      <c r="F7" s="7"/>
    </row>
    <row r="8" spans="1:6" ht="18.75" x14ac:dyDescent="0.2">
      <c r="A8" s="5">
        <v>6</v>
      </c>
      <c r="B8" s="8" t="s">
        <v>0</v>
      </c>
      <c r="C8" s="8" t="s">
        <v>6</v>
      </c>
      <c r="D8" s="8" t="s">
        <v>7</v>
      </c>
      <c r="E8" s="8" t="s">
        <v>94</v>
      </c>
      <c r="F8" s="7"/>
    </row>
    <row r="9" spans="1:6" ht="18.75" x14ac:dyDescent="0.2">
      <c r="A9" s="5">
        <v>7</v>
      </c>
      <c r="B9" s="8" t="s">
        <v>29</v>
      </c>
      <c r="C9" s="8" t="s">
        <v>95</v>
      </c>
      <c r="D9" s="8" t="s">
        <v>96</v>
      </c>
      <c r="E9" s="9" t="s">
        <v>84</v>
      </c>
      <c r="F9" s="7"/>
    </row>
    <row r="10" spans="1:6" ht="18.75" x14ac:dyDescent="0.2">
      <c r="A10" s="5">
        <v>8</v>
      </c>
      <c r="B10" s="8" t="s">
        <v>9</v>
      </c>
      <c r="C10" s="8" t="s">
        <v>30</v>
      </c>
      <c r="D10" s="8" t="s">
        <v>54</v>
      </c>
      <c r="E10" s="8" t="s">
        <v>50</v>
      </c>
      <c r="F10" s="7"/>
    </row>
    <row r="11" spans="1:6" ht="18.75" x14ac:dyDescent="0.2">
      <c r="A11" s="5">
        <v>9</v>
      </c>
      <c r="B11" s="8" t="s">
        <v>97</v>
      </c>
      <c r="C11" s="8" t="s">
        <v>98</v>
      </c>
      <c r="D11" s="8" t="s">
        <v>66</v>
      </c>
      <c r="E11" s="8" t="s">
        <v>67</v>
      </c>
      <c r="F11" s="7"/>
    </row>
    <row r="12" spans="1:6" ht="18.75" x14ac:dyDescent="0.2">
      <c r="A12" s="5">
        <v>10</v>
      </c>
      <c r="B12" s="8" t="s">
        <v>99</v>
      </c>
      <c r="C12" s="8" t="s">
        <v>100</v>
      </c>
      <c r="D12" s="8" t="s">
        <v>48</v>
      </c>
      <c r="E12" s="8" t="s">
        <v>46</v>
      </c>
      <c r="F12" s="10"/>
    </row>
    <row r="13" spans="1:6" ht="18.75" x14ac:dyDescent="0.2">
      <c r="A13" s="5">
        <v>11</v>
      </c>
      <c r="B13" s="8" t="s">
        <v>77</v>
      </c>
      <c r="C13" s="8" t="s">
        <v>26</v>
      </c>
      <c r="D13" s="8" t="s">
        <v>69</v>
      </c>
      <c r="E13" s="8" t="s">
        <v>101</v>
      </c>
      <c r="F13" s="7"/>
    </row>
    <row r="14" spans="1:6" ht="18.75" x14ac:dyDescent="0.2">
      <c r="A14" s="5">
        <v>12</v>
      </c>
      <c r="B14" s="8" t="s">
        <v>41</v>
      </c>
      <c r="C14" s="8" t="s">
        <v>102</v>
      </c>
      <c r="D14" s="8" t="s">
        <v>12</v>
      </c>
      <c r="E14" s="8" t="s">
        <v>63</v>
      </c>
      <c r="F14" s="7"/>
    </row>
    <row r="15" spans="1:6" ht="18.75" x14ac:dyDescent="0.2">
      <c r="A15" s="5">
        <v>13</v>
      </c>
      <c r="B15" s="8" t="s">
        <v>13</v>
      </c>
      <c r="C15" s="8" t="s">
        <v>4</v>
      </c>
      <c r="D15" s="8" t="s">
        <v>14</v>
      </c>
      <c r="E15" s="8" t="s">
        <v>103</v>
      </c>
      <c r="F15" s="7"/>
    </row>
    <row r="16" spans="1:6" ht="18.75" x14ac:dyDescent="0.2">
      <c r="A16" s="5">
        <v>14</v>
      </c>
      <c r="B16" s="8" t="s">
        <v>59</v>
      </c>
      <c r="C16" s="8" t="s">
        <v>58</v>
      </c>
      <c r="D16" s="8" t="s">
        <v>104</v>
      </c>
      <c r="E16" s="8" t="s">
        <v>105</v>
      </c>
      <c r="F16" s="7"/>
    </row>
    <row r="17" spans="1:6" ht="18.75" x14ac:dyDescent="0.2">
      <c r="A17" s="5">
        <v>15</v>
      </c>
      <c r="B17" s="8" t="s">
        <v>106</v>
      </c>
      <c r="C17" s="8" t="s">
        <v>85</v>
      </c>
      <c r="D17" s="8" t="s">
        <v>60</v>
      </c>
      <c r="E17" s="8" t="s">
        <v>107</v>
      </c>
      <c r="F17" s="7"/>
    </row>
    <row r="18" spans="1:6" ht="18.75" x14ac:dyDescent="0.2">
      <c r="A18" s="5">
        <v>16</v>
      </c>
      <c r="B18" s="8" t="s">
        <v>11</v>
      </c>
      <c r="C18" s="8" t="s">
        <v>108</v>
      </c>
      <c r="D18" s="8" t="s">
        <v>109</v>
      </c>
      <c r="E18" s="8" t="s">
        <v>110</v>
      </c>
      <c r="F18" s="7"/>
    </row>
    <row r="19" spans="1:6" ht="18.75" x14ac:dyDescent="0.2">
      <c r="A19" s="5">
        <v>17</v>
      </c>
      <c r="B19" s="8" t="s">
        <v>111</v>
      </c>
      <c r="C19" s="8" t="s">
        <v>112</v>
      </c>
      <c r="D19" s="8" t="s">
        <v>113</v>
      </c>
      <c r="E19" s="8" t="s">
        <v>114</v>
      </c>
      <c r="F19" s="7"/>
    </row>
    <row r="20" spans="1:6" ht="18.75" x14ac:dyDescent="0.2">
      <c r="A20" s="5"/>
      <c r="B20" s="8"/>
      <c r="C20" s="8"/>
      <c r="D20" s="8"/>
      <c r="E20" s="8"/>
      <c r="F20" s="7"/>
    </row>
    <row r="21" spans="1:6" ht="18.75" x14ac:dyDescent="0.2">
      <c r="A21" s="11"/>
      <c r="B21" s="12"/>
      <c r="C21" s="12"/>
      <c r="D21" s="13" t="s">
        <v>115</v>
      </c>
      <c r="E21" s="14" t="s">
        <v>116</v>
      </c>
      <c r="F21" s="15"/>
    </row>
    <row r="22" spans="1:6" ht="16.5" x14ac:dyDescent="0.2">
      <c r="A22" s="11"/>
      <c r="B22" s="12"/>
      <c r="C22" s="12"/>
      <c r="D22" s="12"/>
      <c r="E22" s="16" t="s">
        <v>117</v>
      </c>
      <c r="F22" s="15"/>
    </row>
    <row r="23" spans="1:6" ht="16.5" x14ac:dyDescent="0.2">
      <c r="A23" s="11"/>
      <c r="B23" s="12"/>
      <c r="C23" s="12"/>
      <c r="D23" s="12"/>
      <c r="E23" s="16"/>
      <c r="F23" s="15"/>
    </row>
    <row r="24" spans="1:6" ht="19.5" x14ac:dyDescent="0.2">
      <c r="B24" s="17" t="s">
        <v>16</v>
      </c>
      <c r="C24" s="17"/>
      <c r="D24" s="18"/>
      <c r="E24" s="17" t="s">
        <v>16</v>
      </c>
      <c r="F24" s="17"/>
    </row>
    <row r="25" spans="1:6" ht="18.75" x14ac:dyDescent="0.2">
      <c r="B25" s="10" t="s">
        <v>118</v>
      </c>
      <c r="C25" s="19" t="s">
        <v>119</v>
      </c>
      <c r="D25" s="20"/>
      <c r="E25" s="10"/>
      <c r="F25" s="19"/>
    </row>
    <row r="26" spans="1:6" ht="18.75" x14ac:dyDescent="0.2">
      <c r="B26" s="10" t="s">
        <v>70</v>
      </c>
      <c r="C26" s="19" t="s">
        <v>120</v>
      </c>
      <c r="E26" s="10"/>
      <c r="F26" s="19"/>
    </row>
    <row r="27" spans="1:6" ht="18.75" x14ac:dyDescent="0.25">
      <c r="B27" s="10" t="s">
        <v>86</v>
      </c>
      <c r="C27" s="19" t="s">
        <v>121</v>
      </c>
      <c r="D27" s="21"/>
      <c r="E27" s="10"/>
      <c r="F27" s="19"/>
    </row>
    <row r="28" spans="1:6" ht="18.75" x14ac:dyDescent="0.2">
      <c r="B28" s="10" t="s">
        <v>122</v>
      </c>
      <c r="C28" s="19" t="s">
        <v>123</v>
      </c>
      <c r="E28" s="10"/>
      <c r="F28" s="19"/>
    </row>
  </sheetData>
  <mergeCells count="1">
    <mergeCell ref="A1:F1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6FF2B-34FB-4219-8DF9-B8EF8DB60DFA}">
  <dimension ref="A1:R27"/>
  <sheetViews>
    <sheetView zoomScaleNormal="100" workbookViewId="0">
      <selection activeCell="J34" sqref="J34"/>
    </sheetView>
  </sheetViews>
  <sheetFormatPr baseColWidth="10" defaultColWidth="9.140625" defaultRowHeight="12.75" x14ac:dyDescent="0.2"/>
  <cols>
    <col min="1" max="1" width="8.28515625" style="3" customWidth="1"/>
    <col min="2" max="2" width="12.7109375" style="3" customWidth="1"/>
    <col min="3" max="3" width="23.140625" style="3" customWidth="1"/>
    <col min="4" max="5" width="4.5703125" style="3" customWidth="1"/>
    <col min="6" max="6" width="3.5703125" style="3" customWidth="1"/>
    <col min="7" max="7" width="3.85546875" style="3" customWidth="1"/>
    <col min="8" max="8" width="6.140625" style="3" customWidth="1"/>
    <col min="9" max="9" width="7.28515625" style="3" customWidth="1"/>
    <col min="10" max="10" width="10.5703125" style="23" customWidth="1"/>
    <col min="11" max="1025" width="10.5703125" style="3" customWidth="1"/>
    <col min="1026" max="16384" width="9.140625" style="3"/>
  </cols>
  <sheetData>
    <row r="1" spans="1:18" ht="20.25" x14ac:dyDescent="0.2">
      <c r="A1" s="22" t="s">
        <v>124</v>
      </c>
      <c r="B1" s="22"/>
      <c r="C1" s="22"/>
      <c r="D1" s="22"/>
      <c r="E1" s="22"/>
      <c r="F1" s="22"/>
      <c r="G1" s="22"/>
      <c r="H1" s="22"/>
      <c r="I1" s="22"/>
    </row>
    <row r="2" spans="1:18" ht="36" x14ac:dyDescent="0.25">
      <c r="A2" s="24" t="s">
        <v>125</v>
      </c>
      <c r="B2" s="25" t="s">
        <v>18</v>
      </c>
      <c r="C2" s="25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6" t="s">
        <v>126</v>
      </c>
    </row>
    <row r="3" spans="1:18" ht="18.75" x14ac:dyDescent="0.2">
      <c r="A3" s="27" t="s">
        <v>127</v>
      </c>
      <c r="B3" s="5">
        <v>2</v>
      </c>
      <c r="C3" s="6" t="s">
        <v>2</v>
      </c>
      <c r="D3" s="25">
        <v>11</v>
      </c>
      <c r="E3" s="25">
        <v>9</v>
      </c>
      <c r="F3" s="25">
        <v>2</v>
      </c>
      <c r="G3" s="25">
        <v>0</v>
      </c>
      <c r="H3" s="25">
        <v>0</v>
      </c>
      <c r="I3" s="25">
        <f t="shared" ref="I3:I19" si="0">(+E3*3+F3*1+G3*2)</f>
        <v>29</v>
      </c>
      <c r="J3" s="28">
        <f t="shared" ref="J3:J19" si="1">I3/D3</f>
        <v>2.6363636363636362</v>
      </c>
      <c r="R3" s="29"/>
    </row>
    <row r="4" spans="1:18" ht="18.75" x14ac:dyDescent="0.2">
      <c r="A4" s="27" t="s">
        <v>128</v>
      </c>
      <c r="B4" s="5">
        <v>1</v>
      </c>
      <c r="C4" s="8" t="s">
        <v>64</v>
      </c>
      <c r="D4" s="25">
        <v>11</v>
      </c>
      <c r="E4" s="25">
        <v>9</v>
      </c>
      <c r="F4" s="25">
        <v>2</v>
      </c>
      <c r="G4" s="25">
        <v>0</v>
      </c>
      <c r="H4" s="25">
        <v>0</v>
      </c>
      <c r="I4" s="25">
        <f t="shared" si="0"/>
        <v>29</v>
      </c>
      <c r="J4" s="28">
        <f t="shared" si="1"/>
        <v>2.6363636363636362</v>
      </c>
    </row>
    <row r="5" spans="1:18" ht="18.75" x14ac:dyDescent="0.2">
      <c r="A5" s="27" t="s">
        <v>129</v>
      </c>
      <c r="B5" s="5">
        <v>17</v>
      </c>
      <c r="C5" s="8" t="s">
        <v>111</v>
      </c>
      <c r="D5" s="25">
        <v>11</v>
      </c>
      <c r="E5" s="25">
        <v>9</v>
      </c>
      <c r="F5" s="25">
        <v>2</v>
      </c>
      <c r="G5" s="25">
        <v>0</v>
      </c>
      <c r="H5" s="25">
        <v>0</v>
      </c>
      <c r="I5" s="25">
        <f t="shared" si="0"/>
        <v>29</v>
      </c>
      <c r="J5" s="28">
        <f t="shared" si="1"/>
        <v>2.6363636363636362</v>
      </c>
    </row>
    <row r="6" spans="1:18" ht="18.75" x14ac:dyDescent="0.2">
      <c r="A6" s="27" t="s">
        <v>130</v>
      </c>
      <c r="B6" s="5">
        <v>6</v>
      </c>
      <c r="C6" s="8" t="s">
        <v>0</v>
      </c>
      <c r="D6" s="25">
        <v>12</v>
      </c>
      <c r="E6" s="25">
        <v>6</v>
      </c>
      <c r="F6" s="25">
        <v>4</v>
      </c>
      <c r="G6" s="25">
        <v>2</v>
      </c>
      <c r="H6" s="25">
        <v>0</v>
      </c>
      <c r="I6" s="25">
        <f t="shared" si="0"/>
        <v>26</v>
      </c>
      <c r="J6" s="28">
        <f t="shared" si="1"/>
        <v>2.1666666666666665</v>
      </c>
    </row>
    <row r="7" spans="1:18" ht="18.75" x14ac:dyDescent="0.2">
      <c r="A7" s="27" t="s">
        <v>131</v>
      </c>
      <c r="B7" s="5">
        <v>5</v>
      </c>
      <c r="C7" s="30" t="s">
        <v>1</v>
      </c>
      <c r="D7" s="25">
        <v>11</v>
      </c>
      <c r="E7" s="25">
        <v>7</v>
      </c>
      <c r="F7" s="25">
        <v>2</v>
      </c>
      <c r="G7" s="25">
        <v>0</v>
      </c>
      <c r="H7" s="25">
        <v>2</v>
      </c>
      <c r="I7" s="25">
        <f t="shared" si="0"/>
        <v>23</v>
      </c>
      <c r="J7" s="28">
        <f t="shared" si="1"/>
        <v>2.0909090909090908</v>
      </c>
    </row>
    <row r="8" spans="1:18" ht="18.75" x14ac:dyDescent="0.3">
      <c r="A8" s="27" t="s">
        <v>132</v>
      </c>
      <c r="B8" s="5">
        <v>12</v>
      </c>
      <c r="C8" s="31" t="s">
        <v>41</v>
      </c>
      <c r="D8" s="25">
        <v>12</v>
      </c>
      <c r="E8" s="25">
        <v>6</v>
      </c>
      <c r="F8" s="25">
        <v>6</v>
      </c>
      <c r="G8" s="25">
        <v>0</v>
      </c>
      <c r="H8" s="25">
        <v>0</v>
      </c>
      <c r="I8" s="25">
        <f t="shared" si="0"/>
        <v>24</v>
      </c>
      <c r="J8" s="28">
        <f t="shared" si="1"/>
        <v>2</v>
      </c>
    </row>
    <row r="9" spans="1:18" ht="18.75" x14ac:dyDescent="0.2">
      <c r="A9" s="27" t="s">
        <v>133</v>
      </c>
      <c r="B9" s="5">
        <v>13</v>
      </c>
      <c r="C9" s="8" t="s">
        <v>13</v>
      </c>
      <c r="D9" s="25">
        <v>11</v>
      </c>
      <c r="E9" s="25">
        <v>6</v>
      </c>
      <c r="F9" s="25">
        <v>4</v>
      </c>
      <c r="G9" s="25">
        <v>0</v>
      </c>
      <c r="H9" s="25">
        <v>1</v>
      </c>
      <c r="I9" s="25">
        <f t="shared" si="0"/>
        <v>22</v>
      </c>
      <c r="J9" s="28">
        <f t="shared" si="1"/>
        <v>2</v>
      </c>
    </row>
    <row r="10" spans="1:18" ht="18.75" x14ac:dyDescent="0.2">
      <c r="A10" s="27" t="s">
        <v>134</v>
      </c>
      <c r="B10" s="5">
        <v>3</v>
      </c>
      <c r="C10" s="8" t="s">
        <v>56</v>
      </c>
      <c r="D10" s="25">
        <v>11</v>
      </c>
      <c r="E10" s="25">
        <v>5</v>
      </c>
      <c r="F10" s="25">
        <v>5</v>
      </c>
      <c r="G10" s="25">
        <v>1</v>
      </c>
      <c r="H10" s="25">
        <v>0</v>
      </c>
      <c r="I10" s="25">
        <f t="shared" si="0"/>
        <v>22</v>
      </c>
      <c r="J10" s="28">
        <f t="shared" si="1"/>
        <v>2</v>
      </c>
    </row>
    <row r="11" spans="1:18" ht="18.75" x14ac:dyDescent="0.2">
      <c r="A11" s="27" t="s">
        <v>135</v>
      </c>
      <c r="B11" s="5">
        <v>7</v>
      </c>
      <c r="C11" s="8" t="s">
        <v>29</v>
      </c>
      <c r="D11" s="25">
        <v>11</v>
      </c>
      <c r="E11" s="25">
        <v>5</v>
      </c>
      <c r="F11" s="25">
        <v>5</v>
      </c>
      <c r="G11" s="25">
        <v>1</v>
      </c>
      <c r="H11" s="25">
        <v>0</v>
      </c>
      <c r="I11" s="25">
        <f t="shared" si="0"/>
        <v>22</v>
      </c>
      <c r="J11" s="28">
        <f t="shared" si="1"/>
        <v>2</v>
      </c>
    </row>
    <row r="12" spans="1:18" ht="18.75" x14ac:dyDescent="0.3">
      <c r="A12" s="27" t="s">
        <v>136</v>
      </c>
      <c r="B12" s="5">
        <v>11</v>
      </c>
      <c r="C12" s="31" t="s">
        <v>77</v>
      </c>
      <c r="D12" s="25">
        <v>12</v>
      </c>
      <c r="E12" s="25">
        <v>6</v>
      </c>
      <c r="F12" s="25">
        <v>5</v>
      </c>
      <c r="G12" s="25">
        <v>0</v>
      </c>
      <c r="H12" s="25">
        <v>1</v>
      </c>
      <c r="I12" s="25">
        <f t="shared" si="0"/>
        <v>23</v>
      </c>
      <c r="J12" s="28">
        <f t="shared" si="1"/>
        <v>1.9166666666666667</v>
      </c>
    </row>
    <row r="13" spans="1:18" ht="18.75" x14ac:dyDescent="0.2">
      <c r="A13" s="27" t="s">
        <v>137</v>
      </c>
      <c r="B13" s="5">
        <v>10</v>
      </c>
      <c r="C13" s="30" t="s">
        <v>99</v>
      </c>
      <c r="D13" s="25">
        <v>12</v>
      </c>
      <c r="E13" s="25">
        <v>5</v>
      </c>
      <c r="F13" s="25">
        <v>6</v>
      </c>
      <c r="G13" s="25">
        <v>1</v>
      </c>
      <c r="H13" s="25">
        <v>0</v>
      </c>
      <c r="I13" s="25">
        <f t="shared" si="0"/>
        <v>23</v>
      </c>
      <c r="J13" s="28">
        <f t="shared" si="1"/>
        <v>1.9166666666666667</v>
      </c>
    </row>
    <row r="14" spans="1:18" ht="18.75" x14ac:dyDescent="0.2">
      <c r="A14" s="27" t="s">
        <v>138</v>
      </c>
      <c r="B14" s="5">
        <v>16</v>
      </c>
      <c r="C14" s="8" t="s">
        <v>11</v>
      </c>
      <c r="D14" s="25">
        <v>11</v>
      </c>
      <c r="E14" s="25">
        <v>5</v>
      </c>
      <c r="F14" s="25">
        <v>6</v>
      </c>
      <c r="G14" s="25">
        <v>0</v>
      </c>
      <c r="H14" s="25">
        <v>0</v>
      </c>
      <c r="I14" s="25">
        <f t="shared" si="0"/>
        <v>21</v>
      </c>
      <c r="J14" s="28">
        <f t="shared" si="1"/>
        <v>1.9090909090909092</v>
      </c>
    </row>
    <row r="15" spans="1:18" ht="18.75" x14ac:dyDescent="0.2">
      <c r="A15" s="27" t="s">
        <v>139</v>
      </c>
      <c r="B15" s="5">
        <v>4</v>
      </c>
      <c r="C15" s="8" t="s">
        <v>10</v>
      </c>
      <c r="D15" s="25">
        <v>11</v>
      </c>
      <c r="E15" s="25">
        <v>3</v>
      </c>
      <c r="F15" s="25">
        <v>8</v>
      </c>
      <c r="G15" s="25">
        <v>0</v>
      </c>
      <c r="H15" s="25">
        <v>0</v>
      </c>
      <c r="I15" s="25">
        <f t="shared" si="0"/>
        <v>17</v>
      </c>
      <c r="J15" s="28">
        <f t="shared" si="1"/>
        <v>1.5454545454545454</v>
      </c>
    </row>
    <row r="16" spans="1:18" ht="18.75" x14ac:dyDescent="0.2">
      <c r="A16" s="27" t="s">
        <v>140</v>
      </c>
      <c r="B16" s="5">
        <v>8</v>
      </c>
      <c r="C16" s="8" t="s">
        <v>9</v>
      </c>
      <c r="D16" s="25">
        <v>11</v>
      </c>
      <c r="E16" s="25">
        <v>3</v>
      </c>
      <c r="F16" s="25">
        <v>8</v>
      </c>
      <c r="G16" s="25">
        <v>0</v>
      </c>
      <c r="H16" s="25">
        <v>0</v>
      </c>
      <c r="I16" s="25">
        <f t="shared" si="0"/>
        <v>17</v>
      </c>
      <c r="J16" s="28">
        <f t="shared" si="1"/>
        <v>1.5454545454545454</v>
      </c>
    </row>
    <row r="17" spans="1:10" ht="18.75" x14ac:dyDescent="0.2">
      <c r="A17" s="27" t="s">
        <v>141</v>
      </c>
      <c r="B17" s="5">
        <v>9</v>
      </c>
      <c r="C17" s="8" t="s">
        <v>97</v>
      </c>
      <c r="D17" s="25">
        <v>12</v>
      </c>
      <c r="E17" s="25">
        <v>3</v>
      </c>
      <c r="F17" s="25">
        <v>8</v>
      </c>
      <c r="G17" s="25">
        <v>0</v>
      </c>
      <c r="H17" s="25">
        <v>1</v>
      </c>
      <c r="I17" s="25">
        <f t="shared" si="0"/>
        <v>17</v>
      </c>
      <c r="J17" s="28">
        <f t="shared" si="1"/>
        <v>1.4166666666666667</v>
      </c>
    </row>
    <row r="18" spans="1:10" ht="18.75" x14ac:dyDescent="0.2">
      <c r="A18" s="27" t="s">
        <v>142</v>
      </c>
      <c r="B18" s="5">
        <v>14</v>
      </c>
      <c r="C18" s="8" t="s">
        <v>59</v>
      </c>
      <c r="D18" s="25">
        <v>11</v>
      </c>
      <c r="E18" s="25">
        <v>2</v>
      </c>
      <c r="F18" s="25">
        <v>8</v>
      </c>
      <c r="G18" s="25">
        <v>0</v>
      </c>
      <c r="H18" s="25">
        <v>1</v>
      </c>
      <c r="I18" s="25">
        <f t="shared" si="0"/>
        <v>14</v>
      </c>
      <c r="J18" s="28">
        <f t="shared" si="1"/>
        <v>1.2727272727272727</v>
      </c>
    </row>
    <row r="19" spans="1:10" ht="18.75" x14ac:dyDescent="0.2">
      <c r="A19" s="27" t="s">
        <v>143</v>
      </c>
      <c r="B19" s="32">
        <v>15</v>
      </c>
      <c r="C19" s="33" t="s">
        <v>106</v>
      </c>
      <c r="D19" s="34">
        <v>11</v>
      </c>
      <c r="E19" s="34">
        <v>4</v>
      </c>
      <c r="F19" s="34">
        <v>6</v>
      </c>
      <c r="G19" s="34">
        <v>1</v>
      </c>
      <c r="H19" s="34">
        <v>0</v>
      </c>
      <c r="I19" s="34">
        <f t="shared" si="0"/>
        <v>20</v>
      </c>
      <c r="J19" s="35">
        <f t="shared" si="1"/>
        <v>1.8181818181818181</v>
      </c>
    </row>
    <row r="20" spans="1:10" x14ac:dyDescent="0.2">
      <c r="J20" s="3"/>
    </row>
    <row r="21" spans="1:10" ht="15" x14ac:dyDescent="0.25">
      <c r="B21" s="36" t="s">
        <v>144</v>
      </c>
      <c r="C21" s="37"/>
      <c r="D21" s="37"/>
      <c r="E21" s="37"/>
      <c r="F21" s="37"/>
      <c r="G21" s="37"/>
      <c r="H21" s="37"/>
      <c r="I21" s="37"/>
    </row>
    <row r="22" spans="1:10" x14ac:dyDescent="0.2">
      <c r="E22" s="38" t="s">
        <v>145</v>
      </c>
      <c r="F22" s="38"/>
      <c r="G22" s="38"/>
      <c r="H22" s="38"/>
    </row>
    <row r="23" spans="1:10" ht="16.5" x14ac:dyDescent="0.2">
      <c r="E23" s="39"/>
      <c r="F23" s="39"/>
      <c r="G23" s="39"/>
      <c r="H23" s="39"/>
    </row>
    <row r="24" spans="1:10" ht="16.5" x14ac:dyDescent="0.2">
      <c r="C24" s="40" t="s">
        <v>146</v>
      </c>
      <c r="D24" s="40"/>
      <c r="E24" s="39"/>
      <c r="F24" s="39"/>
      <c r="G24" s="39"/>
      <c r="H24" s="39"/>
    </row>
    <row r="25" spans="1:10" x14ac:dyDescent="0.2">
      <c r="C25" s="41" t="s">
        <v>147</v>
      </c>
      <c r="D25" s="41"/>
    </row>
    <row r="26" spans="1:10" x14ac:dyDescent="0.2">
      <c r="C26" s="41" t="s">
        <v>148</v>
      </c>
      <c r="D26" s="41"/>
    </row>
    <row r="27" spans="1:10" x14ac:dyDescent="0.2">
      <c r="C27" s="42" t="s">
        <v>149</v>
      </c>
      <c r="D27" s="42"/>
    </row>
  </sheetData>
  <mergeCells count="1">
    <mergeCell ref="A1:I1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activeCell="A11" sqref="A11:F11"/>
    </sheetView>
  </sheetViews>
  <sheetFormatPr baseColWidth="10" defaultColWidth="8.5703125" defaultRowHeight="12.75" x14ac:dyDescent="0.2"/>
  <cols>
    <col min="1" max="1" width="23" style="1" customWidth="1"/>
    <col min="2" max="2" width="23.85546875" style="1" customWidth="1"/>
    <col min="3" max="3" width="22.5703125" style="1" bestFit="1" customWidth="1"/>
    <col min="4" max="4" width="21.85546875" style="1" bestFit="1" customWidth="1"/>
    <col min="5" max="5" width="23.42578125" style="1" bestFit="1" customWidth="1"/>
    <col min="6" max="6" width="18" style="1" bestFit="1" customWidth="1"/>
    <col min="7" max="7" width="17.28515625" style="1" customWidth="1"/>
    <col min="8" max="8" width="10.28515625" style="1" customWidth="1"/>
  </cols>
  <sheetData>
    <row r="1" spans="1:6" ht="19.5" thickBot="1" x14ac:dyDescent="0.25">
      <c r="A1" s="43" t="s">
        <v>35</v>
      </c>
      <c r="B1" s="44" t="s">
        <v>19</v>
      </c>
      <c r="C1" s="44" t="s">
        <v>150</v>
      </c>
      <c r="D1" s="44" t="s">
        <v>151</v>
      </c>
      <c r="E1" s="44" t="s">
        <v>38</v>
      </c>
      <c r="F1" s="45"/>
    </row>
    <row r="2" spans="1:6" ht="23.25" customHeight="1" thickBot="1" x14ac:dyDescent="0.25">
      <c r="A2" s="50" t="s">
        <v>152</v>
      </c>
      <c r="B2" s="51"/>
      <c r="C2" s="51"/>
      <c r="D2" s="51"/>
      <c r="E2" s="51"/>
      <c r="F2" s="52"/>
    </row>
    <row r="3" spans="1:6" ht="19.5" thickBot="1" x14ac:dyDescent="0.25">
      <c r="A3" s="46">
        <v>1</v>
      </c>
      <c r="B3" s="47" t="s">
        <v>153</v>
      </c>
      <c r="C3" s="47" t="s">
        <v>154</v>
      </c>
      <c r="D3" s="47" t="s">
        <v>155</v>
      </c>
      <c r="E3" s="47" t="s">
        <v>156</v>
      </c>
      <c r="F3" s="47"/>
    </row>
    <row r="4" spans="1:6" ht="19.5" thickBot="1" x14ac:dyDescent="0.25">
      <c r="A4" s="46">
        <v>2</v>
      </c>
      <c r="B4" s="47" t="s">
        <v>68</v>
      </c>
      <c r="C4" s="47" t="s">
        <v>42</v>
      </c>
      <c r="D4" s="47" t="s">
        <v>157</v>
      </c>
      <c r="E4" s="47" t="s">
        <v>72</v>
      </c>
      <c r="F4" s="47"/>
    </row>
    <row r="5" spans="1:6" ht="19.5" thickBot="1" x14ac:dyDescent="0.25">
      <c r="A5" s="46">
        <v>3</v>
      </c>
      <c r="B5" s="47" t="s">
        <v>9</v>
      </c>
      <c r="C5" s="47" t="s">
        <v>82</v>
      </c>
      <c r="D5" s="47"/>
      <c r="E5" s="47"/>
      <c r="F5" s="47"/>
    </row>
    <row r="6" spans="1:6" ht="19.5" thickBot="1" x14ac:dyDescent="0.25">
      <c r="A6" s="46">
        <v>4</v>
      </c>
      <c r="B6" s="47" t="s">
        <v>158</v>
      </c>
      <c r="C6" s="47" t="s">
        <v>15</v>
      </c>
      <c r="D6" s="47" t="s">
        <v>61</v>
      </c>
      <c r="E6" s="47" t="s">
        <v>62</v>
      </c>
      <c r="F6" s="47"/>
    </row>
    <row r="7" spans="1:6" ht="19.5" thickBot="1" x14ac:dyDescent="0.25">
      <c r="A7" s="46">
        <v>5</v>
      </c>
      <c r="B7" s="47" t="s">
        <v>159</v>
      </c>
      <c r="C7" s="47" t="s">
        <v>97</v>
      </c>
      <c r="D7" s="47" t="s">
        <v>160</v>
      </c>
      <c r="E7" s="47" t="s">
        <v>161</v>
      </c>
      <c r="F7" s="47"/>
    </row>
    <row r="8" spans="1:6" ht="19.5" thickBot="1" x14ac:dyDescent="0.25">
      <c r="A8" s="48">
        <v>6</v>
      </c>
      <c r="B8" s="47" t="s">
        <v>162</v>
      </c>
      <c r="C8" s="49" t="s">
        <v>3</v>
      </c>
      <c r="D8" s="47" t="s">
        <v>54</v>
      </c>
      <c r="E8" s="47" t="s">
        <v>107</v>
      </c>
      <c r="F8" s="47"/>
    </row>
    <row r="9" spans="1:6" ht="19.5" thickBot="1" x14ac:dyDescent="0.25">
      <c r="A9" s="46">
        <v>7</v>
      </c>
      <c r="B9" s="47" t="s">
        <v>163</v>
      </c>
      <c r="C9" s="47" t="s">
        <v>164</v>
      </c>
      <c r="D9" s="47" t="s">
        <v>5</v>
      </c>
      <c r="E9" s="47" t="s">
        <v>43</v>
      </c>
      <c r="F9" s="47"/>
    </row>
    <row r="10" spans="1:6" ht="19.5" thickBot="1" x14ac:dyDescent="0.25">
      <c r="A10" s="46">
        <v>8</v>
      </c>
      <c r="B10" s="47" t="s">
        <v>165</v>
      </c>
      <c r="C10" s="47" t="s">
        <v>166</v>
      </c>
      <c r="D10" s="47" t="s">
        <v>167</v>
      </c>
      <c r="E10" s="47" t="s">
        <v>168</v>
      </c>
      <c r="F10" s="47"/>
    </row>
    <row r="11" spans="1:6" ht="24" customHeight="1" thickBot="1" x14ac:dyDescent="0.25">
      <c r="A11" s="53" t="s">
        <v>169</v>
      </c>
      <c r="B11" s="54"/>
      <c r="C11" s="54"/>
      <c r="D11" s="54"/>
      <c r="E11" s="54"/>
      <c r="F11" s="55"/>
    </row>
    <row r="12" spans="1:6" ht="24" customHeight="1" thickBot="1" x14ac:dyDescent="0.25">
      <c r="A12" s="46">
        <v>9</v>
      </c>
      <c r="B12" s="47" t="s">
        <v>170</v>
      </c>
      <c r="C12" s="47" t="s">
        <v>171</v>
      </c>
      <c r="D12" s="47" t="s">
        <v>17</v>
      </c>
      <c r="E12" s="47" t="s">
        <v>172</v>
      </c>
      <c r="F12" s="47"/>
    </row>
    <row r="13" spans="1:6" ht="19.5" thickBot="1" x14ac:dyDescent="0.25">
      <c r="A13" s="46">
        <v>10</v>
      </c>
      <c r="B13" s="47" t="s">
        <v>27</v>
      </c>
      <c r="C13" s="47" t="s">
        <v>173</v>
      </c>
      <c r="D13" s="47" t="s">
        <v>78</v>
      </c>
      <c r="E13" s="47" t="s">
        <v>75</v>
      </c>
      <c r="F13" s="47"/>
    </row>
    <row r="14" spans="1:6" ht="19.5" thickBot="1" x14ac:dyDescent="0.25">
      <c r="A14" s="46">
        <v>11</v>
      </c>
      <c r="B14" s="47" t="s">
        <v>111</v>
      </c>
      <c r="C14" s="47" t="s">
        <v>174</v>
      </c>
      <c r="D14" s="47" t="s">
        <v>175</v>
      </c>
      <c r="E14" s="47" t="s">
        <v>176</v>
      </c>
      <c r="F14" s="47"/>
    </row>
    <row r="15" spans="1:6" ht="19.5" thickBot="1" x14ac:dyDescent="0.25">
      <c r="A15" s="46">
        <v>12</v>
      </c>
      <c r="B15" s="47" t="s">
        <v>177</v>
      </c>
      <c r="C15" s="47" t="s">
        <v>178</v>
      </c>
      <c r="D15" s="47" t="s">
        <v>179</v>
      </c>
      <c r="E15" s="47" t="s">
        <v>44</v>
      </c>
      <c r="F15" s="47"/>
    </row>
    <row r="16" spans="1:6" ht="19.5" thickBot="1" x14ac:dyDescent="0.25">
      <c r="A16" s="46">
        <v>13</v>
      </c>
      <c r="B16" s="47" t="s">
        <v>77</v>
      </c>
      <c r="C16" s="47" t="s">
        <v>26</v>
      </c>
      <c r="D16" s="47" t="s">
        <v>180</v>
      </c>
      <c r="E16" s="47" t="s">
        <v>181</v>
      </c>
      <c r="F16" s="47"/>
    </row>
    <row r="17" spans="1:6" ht="19.5" thickBot="1" x14ac:dyDescent="0.25">
      <c r="A17" s="46">
        <v>14</v>
      </c>
      <c r="B17" s="47" t="s">
        <v>182</v>
      </c>
      <c r="C17" s="47" t="s">
        <v>6</v>
      </c>
      <c r="D17" s="47" t="s">
        <v>4</v>
      </c>
      <c r="E17" s="47" t="s">
        <v>8</v>
      </c>
      <c r="F17" s="47"/>
    </row>
    <row r="18" spans="1:6" ht="15.75" thickBot="1" x14ac:dyDescent="0.25">
      <c r="A18" s="56"/>
      <c r="B18"/>
      <c r="C18"/>
      <c r="D18"/>
      <c r="E18"/>
      <c r="F18"/>
    </row>
    <row r="19" spans="1:6" ht="30.75" thickBot="1" x14ac:dyDescent="0.25">
      <c r="A19" s="57" t="s">
        <v>183</v>
      </c>
      <c r="B19" s="58" t="s">
        <v>184</v>
      </c>
      <c r="C19"/>
      <c r="D19"/>
      <c r="E19"/>
      <c r="F19"/>
    </row>
    <row r="20" spans="1:6" ht="30.75" thickBot="1" x14ac:dyDescent="0.25">
      <c r="A20" s="59" t="s">
        <v>185</v>
      </c>
      <c r="B20" s="60"/>
      <c r="C20"/>
      <c r="D20"/>
      <c r="E20"/>
      <c r="F20"/>
    </row>
    <row r="21" spans="1:6" ht="15.75" thickBot="1" x14ac:dyDescent="0.25">
      <c r="A21" s="59" t="s">
        <v>186</v>
      </c>
      <c r="B21" s="60"/>
      <c r="C21"/>
      <c r="D21"/>
      <c r="E21"/>
      <c r="F21"/>
    </row>
    <row r="22" spans="1:6" ht="30.75" thickBot="1" x14ac:dyDescent="0.25">
      <c r="A22" s="59" t="s">
        <v>187</v>
      </c>
      <c r="B22" s="60"/>
      <c r="C22"/>
      <c r="D22"/>
      <c r="E22"/>
      <c r="F22"/>
    </row>
  </sheetData>
  <mergeCells count="2">
    <mergeCell ref="A2:F2"/>
    <mergeCell ref="A11:F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BDE20-6011-435F-9E3C-B6162E586FA0}">
  <dimension ref="A1:I27"/>
  <sheetViews>
    <sheetView zoomScaleNormal="100" workbookViewId="0">
      <selection activeCell="F11" sqref="F11"/>
    </sheetView>
  </sheetViews>
  <sheetFormatPr baseColWidth="10" defaultColWidth="9.140625" defaultRowHeight="12.75" x14ac:dyDescent="0.2"/>
  <cols>
    <col min="1" max="1" width="10.5703125" style="3" customWidth="1"/>
    <col min="2" max="3" width="25" style="3" customWidth="1"/>
    <col min="4" max="4" width="24.140625" style="3" customWidth="1"/>
    <col min="5" max="5" width="35.5703125" style="3" customWidth="1"/>
    <col min="6" max="1025" width="10.5703125" style="3" customWidth="1"/>
    <col min="1026" max="16384" width="9.140625" style="3"/>
  </cols>
  <sheetData>
    <row r="1" spans="1:9" ht="26.25" x14ac:dyDescent="0.2">
      <c r="A1" s="61" t="s">
        <v>188</v>
      </c>
      <c r="B1" s="61"/>
      <c r="C1" s="61"/>
      <c r="D1" s="61"/>
      <c r="E1" s="61"/>
      <c r="F1" s="62"/>
      <c r="G1" s="63"/>
      <c r="H1" s="63"/>
    </row>
    <row r="2" spans="1:9" ht="23.25" x14ac:dyDescent="0.2">
      <c r="A2" s="64" t="s">
        <v>35</v>
      </c>
      <c r="B2" s="65" t="s">
        <v>19</v>
      </c>
      <c r="C2" s="65" t="s">
        <v>36</v>
      </c>
      <c r="D2" s="65" t="s">
        <v>37</v>
      </c>
      <c r="E2" s="65" t="s">
        <v>38</v>
      </c>
      <c r="F2" s="65" t="s">
        <v>52</v>
      </c>
      <c r="G2" s="66"/>
      <c r="H2" s="67"/>
    </row>
    <row r="3" spans="1:9" ht="21" x14ac:dyDescent="0.35">
      <c r="A3" s="64">
        <v>1</v>
      </c>
      <c r="B3" s="68" t="s">
        <v>75</v>
      </c>
      <c r="C3" s="68" t="s">
        <v>109</v>
      </c>
      <c r="D3" s="68" t="s">
        <v>76</v>
      </c>
      <c r="E3" s="68" t="s">
        <v>89</v>
      </c>
      <c r="F3" s="69"/>
    </row>
    <row r="4" spans="1:9" ht="21" x14ac:dyDescent="0.35">
      <c r="A4" s="64">
        <v>2</v>
      </c>
      <c r="B4" s="70" t="s">
        <v>71</v>
      </c>
      <c r="C4" s="70" t="s">
        <v>189</v>
      </c>
      <c r="D4" s="70" t="s">
        <v>40</v>
      </c>
      <c r="E4" s="71" t="s">
        <v>39</v>
      </c>
      <c r="F4" s="69"/>
    </row>
    <row r="5" spans="1:9" ht="21" x14ac:dyDescent="0.35">
      <c r="A5" s="64">
        <v>3</v>
      </c>
      <c r="B5" s="70" t="s">
        <v>1</v>
      </c>
      <c r="C5" s="70" t="s">
        <v>53</v>
      </c>
      <c r="D5" s="70" t="s">
        <v>92</v>
      </c>
      <c r="E5" s="70" t="s">
        <v>94</v>
      </c>
      <c r="F5" s="69"/>
    </row>
    <row r="6" spans="1:9" ht="21" x14ac:dyDescent="0.35">
      <c r="A6" s="64">
        <v>4</v>
      </c>
      <c r="B6" s="70" t="s">
        <v>42</v>
      </c>
      <c r="C6" s="70" t="s">
        <v>108</v>
      </c>
      <c r="D6" s="70" t="s">
        <v>72</v>
      </c>
      <c r="E6" s="70" t="s">
        <v>54</v>
      </c>
      <c r="F6" s="69"/>
    </row>
    <row r="7" spans="1:9" ht="21" x14ac:dyDescent="0.35">
      <c r="A7" s="64">
        <v>5</v>
      </c>
      <c r="B7" s="70" t="s">
        <v>8</v>
      </c>
      <c r="C7" s="70" t="s">
        <v>51</v>
      </c>
      <c r="D7" s="70" t="s">
        <v>190</v>
      </c>
      <c r="E7" s="70" t="s">
        <v>191</v>
      </c>
      <c r="F7" s="69"/>
    </row>
    <row r="8" spans="1:9" ht="21" x14ac:dyDescent="0.35">
      <c r="A8" s="64">
        <v>6</v>
      </c>
      <c r="B8" s="70" t="s">
        <v>17</v>
      </c>
      <c r="C8" s="70" t="s">
        <v>41</v>
      </c>
      <c r="D8" s="70" t="s">
        <v>12</v>
      </c>
      <c r="E8" s="70" t="s">
        <v>192</v>
      </c>
      <c r="F8" s="69"/>
      <c r="I8" s="72"/>
    </row>
    <row r="9" spans="1:9" ht="21" x14ac:dyDescent="0.2">
      <c r="A9" s="64">
        <v>7</v>
      </c>
      <c r="B9" s="73" t="s">
        <v>193</v>
      </c>
      <c r="C9" s="73" t="s">
        <v>97</v>
      </c>
      <c r="D9" s="73" t="s">
        <v>160</v>
      </c>
      <c r="E9" s="73" t="s">
        <v>161</v>
      </c>
      <c r="F9" s="69"/>
    </row>
    <row r="10" spans="1:9" ht="21" x14ac:dyDescent="0.35">
      <c r="A10" s="64">
        <v>8</v>
      </c>
      <c r="B10" s="70" t="s">
        <v>47</v>
      </c>
      <c r="C10" s="70" t="s">
        <v>80</v>
      </c>
      <c r="D10" s="70" t="s">
        <v>81</v>
      </c>
      <c r="E10" s="70" t="s">
        <v>48</v>
      </c>
      <c r="F10" s="69"/>
    </row>
    <row r="11" spans="1:9" ht="21" x14ac:dyDescent="0.35">
      <c r="A11" s="64">
        <v>9</v>
      </c>
      <c r="B11" s="70" t="s">
        <v>194</v>
      </c>
      <c r="C11" s="70" t="s">
        <v>195</v>
      </c>
      <c r="D11" s="70" t="s">
        <v>196</v>
      </c>
      <c r="E11" s="70" t="s">
        <v>197</v>
      </c>
      <c r="F11" s="69"/>
    </row>
    <row r="12" spans="1:9" ht="21" x14ac:dyDescent="0.35">
      <c r="A12" s="64">
        <v>10</v>
      </c>
      <c r="B12" s="70" t="s">
        <v>28</v>
      </c>
      <c r="C12" s="70" t="s">
        <v>79</v>
      </c>
      <c r="D12" s="70" t="s">
        <v>198</v>
      </c>
      <c r="E12" s="70" t="s">
        <v>199</v>
      </c>
      <c r="F12" s="69"/>
    </row>
    <row r="13" spans="1:9" ht="21" x14ac:dyDescent="0.35">
      <c r="A13" s="64">
        <v>11</v>
      </c>
      <c r="B13" s="31" t="s">
        <v>99</v>
      </c>
      <c r="C13" s="70" t="s">
        <v>156</v>
      </c>
      <c r="D13" s="70" t="s">
        <v>44</v>
      </c>
      <c r="E13" s="70" t="s">
        <v>92</v>
      </c>
      <c r="F13" s="69"/>
    </row>
    <row r="14" spans="1:9" ht="21" x14ac:dyDescent="0.35">
      <c r="A14" s="64">
        <v>12</v>
      </c>
      <c r="B14" s="70" t="s">
        <v>0</v>
      </c>
      <c r="C14" s="70" t="s">
        <v>6</v>
      </c>
      <c r="D14" s="70" t="s">
        <v>200</v>
      </c>
      <c r="E14" s="70" t="s">
        <v>201</v>
      </c>
      <c r="F14" s="69"/>
    </row>
    <row r="15" spans="1:9" ht="21" x14ac:dyDescent="0.35">
      <c r="A15" s="64">
        <v>13</v>
      </c>
      <c r="B15" s="70" t="s">
        <v>29</v>
      </c>
      <c r="C15" s="70" t="s">
        <v>3</v>
      </c>
      <c r="D15" s="70" t="s">
        <v>73</v>
      </c>
      <c r="E15" s="70" t="s">
        <v>74</v>
      </c>
      <c r="F15" s="69"/>
    </row>
    <row r="16" spans="1:9" ht="21" x14ac:dyDescent="0.35">
      <c r="A16" s="64">
        <v>14</v>
      </c>
      <c r="B16" s="70" t="s">
        <v>83</v>
      </c>
      <c r="C16" s="70" t="s">
        <v>45</v>
      </c>
      <c r="D16" s="70" t="s">
        <v>202</v>
      </c>
      <c r="E16" s="70" t="s">
        <v>46</v>
      </c>
      <c r="F16" s="69"/>
    </row>
    <row r="17" spans="1:6" ht="21" x14ac:dyDescent="0.2">
      <c r="A17" s="64">
        <v>15</v>
      </c>
      <c r="B17" s="73"/>
      <c r="C17" s="73"/>
      <c r="D17" s="73"/>
      <c r="E17" s="73"/>
      <c r="F17" s="69"/>
    </row>
    <row r="18" spans="1:6" ht="21" x14ac:dyDescent="0.2">
      <c r="A18" s="64">
        <v>16</v>
      </c>
      <c r="B18" s="74"/>
      <c r="C18" s="74"/>
      <c r="D18" s="74"/>
      <c r="E18" s="74"/>
      <c r="F18" s="69"/>
    </row>
    <row r="19" spans="1:6" ht="19.5" x14ac:dyDescent="0.2">
      <c r="A19" s="75"/>
      <c r="B19" s="76"/>
      <c r="C19" s="76"/>
      <c r="D19" s="13" t="s">
        <v>115</v>
      </c>
      <c r="E19" s="14" t="s">
        <v>116</v>
      </c>
      <c r="F19" s="77"/>
    </row>
    <row r="20" spans="1:6" ht="19.5" x14ac:dyDescent="0.2">
      <c r="A20" s="75"/>
      <c r="B20" s="76"/>
      <c r="C20" s="76"/>
      <c r="D20" s="12"/>
      <c r="E20" s="16" t="s">
        <v>203</v>
      </c>
      <c r="F20" s="77"/>
    </row>
    <row r="21" spans="1:6" ht="18" x14ac:dyDescent="0.2">
      <c r="A21" s="78"/>
    </row>
    <row r="22" spans="1:6" ht="18" x14ac:dyDescent="0.25">
      <c r="B22" s="79" t="s">
        <v>16</v>
      </c>
      <c r="C22" s="79"/>
      <c r="D22" s="79" t="s">
        <v>16</v>
      </c>
      <c r="E22" s="79"/>
    </row>
    <row r="23" spans="1:6" ht="18.75" x14ac:dyDescent="0.2">
      <c r="B23" s="80" t="s">
        <v>33</v>
      </c>
      <c r="C23" s="80" t="s">
        <v>204</v>
      </c>
      <c r="D23" s="19"/>
      <c r="E23" s="81"/>
    </row>
    <row r="24" spans="1:6" ht="18.75" x14ac:dyDescent="0.2">
      <c r="B24" s="19" t="s">
        <v>86</v>
      </c>
      <c r="C24" s="19" t="s">
        <v>121</v>
      </c>
      <c r="D24" s="19"/>
      <c r="E24" s="81"/>
    </row>
    <row r="25" spans="1:6" ht="18.75" x14ac:dyDescent="0.2">
      <c r="B25" s="19" t="s">
        <v>205</v>
      </c>
      <c r="C25" s="19" t="s">
        <v>206</v>
      </c>
      <c r="D25" s="82"/>
      <c r="E25" s="82"/>
    </row>
    <row r="26" spans="1:6" ht="18.75" x14ac:dyDescent="0.2">
      <c r="B26" s="19" t="s">
        <v>50</v>
      </c>
      <c r="C26" s="19" t="s">
        <v>207</v>
      </c>
      <c r="D26" s="19"/>
      <c r="E26" s="81"/>
    </row>
    <row r="27" spans="1:6" ht="18.75" x14ac:dyDescent="0.2">
      <c r="B27" s="19" t="s">
        <v>30</v>
      </c>
      <c r="C27" s="19" t="s">
        <v>208</v>
      </c>
      <c r="D27" s="19"/>
      <c r="E27" s="81"/>
    </row>
  </sheetData>
  <mergeCells count="1">
    <mergeCell ref="A1:E1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3B82F-2E0C-4721-B94F-B00DD4EBE327}">
  <dimension ref="A1:K26"/>
  <sheetViews>
    <sheetView tabSelected="1" zoomScaleNormal="100" workbookViewId="0">
      <selection activeCell="D12" sqref="D12"/>
    </sheetView>
  </sheetViews>
  <sheetFormatPr baseColWidth="10" defaultColWidth="9.140625" defaultRowHeight="12.75" x14ac:dyDescent="0.2"/>
  <cols>
    <col min="1" max="1" width="9.42578125" style="3" customWidth="1"/>
    <col min="2" max="2" width="11.42578125" style="3" customWidth="1"/>
    <col min="3" max="3" width="25" style="3" customWidth="1"/>
    <col min="4" max="9" width="10.5703125" style="3" customWidth="1"/>
    <col min="10" max="10" width="10.5703125" style="3" hidden="1" customWidth="1"/>
    <col min="11" max="1025" width="10.5703125" style="3" customWidth="1"/>
    <col min="1026" max="16384" width="9.140625" style="3"/>
  </cols>
  <sheetData>
    <row r="1" spans="1:11" ht="23.25" x14ac:dyDescent="0.2">
      <c r="B1" s="83" t="s">
        <v>209</v>
      </c>
      <c r="C1" s="83"/>
      <c r="D1" s="83"/>
      <c r="E1" s="83"/>
      <c r="F1" s="83"/>
      <c r="G1" s="83"/>
      <c r="H1" s="83"/>
      <c r="I1" s="83"/>
      <c r="J1" s="83"/>
    </row>
    <row r="2" spans="1:11" ht="18" x14ac:dyDescent="0.2">
      <c r="A2" s="84" t="s">
        <v>125</v>
      </c>
      <c r="B2" s="85" t="s">
        <v>18</v>
      </c>
      <c r="C2" s="86" t="s">
        <v>19</v>
      </c>
      <c r="D2" s="85" t="s">
        <v>20</v>
      </c>
      <c r="E2" s="85" t="s">
        <v>21</v>
      </c>
      <c r="F2" s="85" t="s">
        <v>22</v>
      </c>
      <c r="G2" s="85" t="s">
        <v>23</v>
      </c>
      <c r="H2" s="85" t="s">
        <v>34</v>
      </c>
      <c r="I2" s="85" t="s">
        <v>25</v>
      </c>
      <c r="J2" s="85" t="s">
        <v>210</v>
      </c>
    </row>
    <row r="3" spans="1:11" ht="21" x14ac:dyDescent="0.35">
      <c r="A3" s="11" t="s">
        <v>127</v>
      </c>
      <c r="B3" s="64">
        <v>12</v>
      </c>
      <c r="C3" s="70" t="s">
        <v>0</v>
      </c>
      <c r="D3" s="87">
        <v>12</v>
      </c>
      <c r="E3" s="25">
        <v>8</v>
      </c>
      <c r="F3" s="25">
        <v>4</v>
      </c>
      <c r="G3" s="25">
        <v>0</v>
      </c>
      <c r="H3" s="25">
        <v>0</v>
      </c>
      <c r="I3" s="25">
        <f t="shared" ref="I3:I18" si="0">(+E3*3+F3*1+G3*2)</f>
        <v>28</v>
      </c>
      <c r="J3" s="28">
        <f t="shared" ref="J3:J16" si="1">(E3*3+G3*2+F3*1)/D3</f>
        <v>2.3333333333333335</v>
      </c>
      <c r="K3" s="88"/>
    </row>
    <row r="4" spans="1:11" ht="21" x14ac:dyDescent="0.35">
      <c r="A4" s="11" t="s">
        <v>128</v>
      </c>
      <c r="B4" s="64">
        <v>8</v>
      </c>
      <c r="C4" s="70" t="s">
        <v>47</v>
      </c>
      <c r="D4" s="87">
        <v>12</v>
      </c>
      <c r="E4" s="25">
        <v>8</v>
      </c>
      <c r="F4" s="25">
        <v>2</v>
      </c>
      <c r="G4" s="25">
        <v>1</v>
      </c>
      <c r="H4" s="25">
        <v>1</v>
      </c>
      <c r="I4" s="25">
        <f t="shared" si="0"/>
        <v>28</v>
      </c>
      <c r="J4" s="28">
        <f t="shared" si="1"/>
        <v>2.3333333333333335</v>
      </c>
    </row>
    <row r="5" spans="1:11" ht="18.75" x14ac:dyDescent="0.3">
      <c r="A5" s="11" t="s">
        <v>129</v>
      </c>
      <c r="B5" s="64">
        <v>11</v>
      </c>
      <c r="C5" s="31" t="s">
        <v>99</v>
      </c>
      <c r="D5" s="87">
        <v>12</v>
      </c>
      <c r="E5" s="25">
        <v>8</v>
      </c>
      <c r="F5" s="25">
        <v>3</v>
      </c>
      <c r="G5" s="25">
        <v>0</v>
      </c>
      <c r="H5" s="25">
        <v>1</v>
      </c>
      <c r="I5" s="25">
        <f t="shared" si="0"/>
        <v>27</v>
      </c>
      <c r="J5" s="28">
        <f t="shared" si="1"/>
        <v>2.25</v>
      </c>
    </row>
    <row r="6" spans="1:11" ht="21" x14ac:dyDescent="0.35">
      <c r="A6" s="11" t="s">
        <v>130</v>
      </c>
      <c r="B6" s="64">
        <v>10</v>
      </c>
      <c r="C6" s="70" t="s">
        <v>28</v>
      </c>
      <c r="D6" s="87">
        <v>12</v>
      </c>
      <c r="E6" s="25">
        <v>7</v>
      </c>
      <c r="F6" s="25">
        <v>5</v>
      </c>
      <c r="G6" s="25">
        <v>0</v>
      </c>
      <c r="H6" s="25">
        <v>0</v>
      </c>
      <c r="I6" s="25">
        <f t="shared" si="0"/>
        <v>26</v>
      </c>
      <c r="J6" s="28">
        <f t="shared" si="1"/>
        <v>2.1666666666666665</v>
      </c>
    </row>
    <row r="7" spans="1:11" ht="21" x14ac:dyDescent="0.35">
      <c r="A7" s="11" t="s">
        <v>140</v>
      </c>
      <c r="B7" s="64">
        <v>1</v>
      </c>
      <c r="C7" s="70" t="s">
        <v>75</v>
      </c>
      <c r="D7" s="87">
        <v>12</v>
      </c>
      <c r="E7" s="25">
        <v>7</v>
      </c>
      <c r="F7" s="25">
        <v>5</v>
      </c>
      <c r="G7" s="25">
        <v>0</v>
      </c>
      <c r="H7" s="25">
        <v>0</v>
      </c>
      <c r="I7" s="25">
        <f t="shared" si="0"/>
        <v>26</v>
      </c>
      <c r="J7" s="28">
        <f t="shared" si="1"/>
        <v>2.1666666666666665</v>
      </c>
    </row>
    <row r="8" spans="1:11" ht="21" x14ac:dyDescent="0.35">
      <c r="A8" s="11" t="s">
        <v>139</v>
      </c>
      <c r="B8" s="64">
        <v>2</v>
      </c>
      <c r="C8" s="70" t="s">
        <v>71</v>
      </c>
      <c r="D8" s="87">
        <v>12</v>
      </c>
      <c r="E8" s="25">
        <v>6</v>
      </c>
      <c r="F8" s="25">
        <v>7</v>
      </c>
      <c r="G8" s="25">
        <v>0</v>
      </c>
      <c r="H8" s="25">
        <v>0</v>
      </c>
      <c r="I8" s="25">
        <f t="shared" si="0"/>
        <v>25</v>
      </c>
      <c r="J8" s="28">
        <f t="shared" si="1"/>
        <v>2.0833333333333335</v>
      </c>
    </row>
    <row r="9" spans="1:11" ht="21" x14ac:dyDescent="0.35">
      <c r="A9" s="11" t="s">
        <v>127</v>
      </c>
      <c r="B9" s="64">
        <v>14</v>
      </c>
      <c r="C9" s="70" t="s">
        <v>83</v>
      </c>
      <c r="D9" s="87">
        <v>12</v>
      </c>
      <c r="E9" s="25">
        <v>6</v>
      </c>
      <c r="F9" s="25">
        <v>6</v>
      </c>
      <c r="G9" s="25">
        <v>0</v>
      </c>
      <c r="H9" s="25">
        <v>0</v>
      </c>
      <c r="I9" s="25">
        <f t="shared" si="0"/>
        <v>24</v>
      </c>
      <c r="J9" s="28">
        <f t="shared" si="1"/>
        <v>2</v>
      </c>
    </row>
    <row r="10" spans="1:11" ht="21" x14ac:dyDescent="0.35">
      <c r="A10" s="11" t="s">
        <v>128</v>
      </c>
      <c r="B10" s="64">
        <v>4</v>
      </c>
      <c r="C10" s="70" t="s">
        <v>42</v>
      </c>
      <c r="D10" s="87">
        <v>12</v>
      </c>
      <c r="E10" s="25">
        <v>5</v>
      </c>
      <c r="F10" s="25">
        <v>6</v>
      </c>
      <c r="G10" s="25">
        <v>1</v>
      </c>
      <c r="H10" s="25">
        <v>0</v>
      </c>
      <c r="I10" s="25">
        <f t="shared" si="0"/>
        <v>23</v>
      </c>
      <c r="J10" s="28">
        <f t="shared" si="1"/>
        <v>1.9166666666666667</v>
      </c>
    </row>
    <row r="11" spans="1:11" ht="21" x14ac:dyDescent="0.35">
      <c r="A11" s="11" t="s">
        <v>137</v>
      </c>
      <c r="B11" s="64">
        <v>13</v>
      </c>
      <c r="C11" s="70" t="s">
        <v>29</v>
      </c>
      <c r="D11" s="87">
        <v>12</v>
      </c>
      <c r="E11" s="25">
        <v>5</v>
      </c>
      <c r="F11" s="25">
        <v>6</v>
      </c>
      <c r="G11" s="25">
        <v>1</v>
      </c>
      <c r="H11" s="25">
        <v>0</v>
      </c>
      <c r="I11" s="25">
        <f t="shared" si="0"/>
        <v>23</v>
      </c>
      <c r="J11" s="28">
        <f t="shared" si="1"/>
        <v>1.9166666666666667</v>
      </c>
    </row>
    <row r="12" spans="1:11" ht="21" x14ac:dyDescent="0.35">
      <c r="A12" s="11" t="s">
        <v>132</v>
      </c>
      <c r="B12" s="64">
        <v>9</v>
      </c>
      <c r="C12" s="68" t="s">
        <v>194</v>
      </c>
      <c r="D12" s="87">
        <v>12</v>
      </c>
      <c r="E12" s="25">
        <v>5</v>
      </c>
      <c r="F12" s="25">
        <v>7</v>
      </c>
      <c r="G12" s="25">
        <v>0</v>
      </c>
      <c r="H12" s="25">
        <v>0</v>
      </c>
      <c r="I12" s="25">
        <f t="shared" si="0"/>
        <v>22</v>
      </c>
      <c r="J12" s="28">
        <f t="shared" si="1"/>
        <v>1.8333333333333333</v>
      </c>
    </row>
    <row r="13" spans="1:11" ht="21" x14ac:dyDescent="0.35">
      <c r="A13" s="11" t="s">
        <v>135</v>
      </c>
      <c r="B13" s="64">
        <v>6</v>
      </c>
      <c r="C13" s="70" t="s">
        <v>17</v>
      </c>
      <c r="D13" s="87">
        <v>12</v>
      </c>
      <c r="E13" s="25">
        <v>5</v>
      </c>
      <c r="F13" s="25">
        <v>7</v>
      </c>
      <c r="G13" s="25">
        <v>0</v>
      </c>
      <c r="H13" s="25">
        <v>0</v>
      </c>
      <c r="I13" s="25">
        <f t="shared" si="0"/>
        <v>22</v>
      </c>
      <c r="J13" s="28">
        <f t="shared" si="1"/>
        <v>1.8333333333333333</v>
      </c>
    </row>
    <row r="14" spans="1:11" ht="21" x14ac:dyDescent="0.35">
      <c r="A14" s="11" t="s">
        <v>138</v>
      </c>
      <c r="B14" s="64">
        <v>3</v>
      </c>
      <c r="C14" s="70" t="s">
        <v>1</v>
      </c>
      <c r="D14" s="87">
        <v>12</v>
      </c>
      <c r="E14" s="25">
        <v>4</v>
      </c>
      <c r="F14" s="25">
        <v>7</v>
      </c>
      <c r="G14" s="25">
        <v>1</v>
      </c>
      <c r="H14" s="25">
        <v>0</v>
      </c>
      <c r="I14" s="25">
        <f t="shared" si="0"/>
        <v>21</v>
      </c>
      <c r="J14" s="28">
        <f t="shared" si="1"/>
        <v>1.75</v>
      </c>
    </row>
    <row r="15" spans="1:11" ht="21" x14ac:dyDescent="0.35">
      <c r="A15" s="11" t="s">
        <v>136</v>
      </c>
      <c r="B15" s="64">
        <v>5</v>
      </c>
      <c r="C15" s="70" t="s">
        <v>8</v>
      </c>
      <c r="D15" s="87">
        <v>12</v>
      </c>
      <c r="E15" s="25">
        <v>3</v>
      </c>
      <c r="F15" s="25">
        <v>8</v>
      </c>
      <c r="G15" s="25">
        <v>1</v>
      </c>
      <c r="H15" s="25">
        <v>0</v>
      </c>
      <c r="I15" s="25">
        <f t="shared" si="0"/>
        <v>19</v>
      </c>
      <c r="J15" s="28">
        <f t="shared" si="1"/>
        <v>1.5833333333333333</v>
      </c>
    </row>
    <row r="16" spans="1:11" ht="21" x14ac:dyDescent="0.2">
      <c r="A16" s="11" t="s">
        <v>134</v>
      </c>
      <c r="B16" s="64">
        <v>7</v>
      </c>
      <c r="C16" s="73" t="s">
        <v>193</v>
      </c>
      <c r="D16" s="87">
        <v>12</v>
      </c>
      <c r="E16" s="25">
        <v>4</v>
      </c>
      <c r="F16" s="25">
        <v>4</v>
      </c>
      <c r="G16" s="25">
        <v>1</v>
      </c>
      <c r="H16" s="25">
        <v>3</v>
      </c>
      <c r="I16" s="25">
        <f t="shared" si="0"/>
        <v>18</v>
      </c>
      <c r="J16" s="28">
        <f t="shared" si="1"/>
        <v>1.5</v>
      </c>
    </row>
    <row r="17" spans="1:10" ht="21" x14ac:dyDescent="0.2">
      <c r="A17" s="11" t="s">
        <v>141</v>
      </c>
      <c r="B17" s="64">
        <v>15</v>
      </c>
      <c r="C17" s="73"/>
      <c r="D17" s="87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0</v>
      </c>
      <c r="J17" s="28"/>
    </row>
    <row r="18" spans="1:10" ht="21" x14ac:dyDescent="0.2">
      <c r="A18" s="11" t="s">
        <v>142</v>
      </c>
      <c r="B18" s="64">
        <v>16</v>
      </c>
      <c r="C18" s="74"/>
      <c r="D18" s="87">
        <v>0</v>
      </c>
      <c r="E18" s="25">
        <v>0</v>
      </c>
      <c r="F18" s="25">
        <v>0</v>
      </c>
      <c r="G18" s="25">
        <v>0</v>
      </c>
      <c r="H18" s="25">
        <v>0</v>
      </c>
      <c r="I18" s="25">
        <f t="shared" si="0"/>
        <v>0</v>
      </c>
      <c r="J18" s="28"/>
    </row>
    <row r="19" spans="1:10" ht="18" x14ac:dyDescent="0.2">
      <c r="B19" s="89"/>
      <c r="C19" s="90"/>
      <c r="D19" s="87"/>
      <c r="E19" s="25"/>
      <c r="F19" s="25"/>
      <c r="G19" s="25"/>
      <c r="H19" s="25"/>
      <c r="I19" s="25"/>
      <c r="J19" s="28"/>
    </row>
    <row r="20" spans="1:10" x14ac:dyDescent="0.2">
      <c r="B20" s="23"/>
      <c r="D20" s="23"/>
      <c r="E20" s="23"/>
      <c r="F20" s="23"/>
      <c r="G20" s="23"/>
      <c r="H20" s="23"/>
      <c r="I20" s="23"/>
      <c r="J20" s="23"/>
    </row>
    <row r="21" spans="1:10" ht="15" x14ac:dyDescent="0.25">
      <c r="B21" s="91" t="s">
        <v>211</v>
      </c>
    </row>
    <row r="22" spans="1:10" ht="16.5" x14ac:dyDescent="0.25">
      <c r="B22" s="92"/>
      <c r="H22" s="3" t="s">
        <v>212</v>
      </c>
    </row>
    <row r="23" spans="1:10" s="93" customFormat="1" ht="15.75" x14ac:dyDescent="0.25">
      <c r="B23" s="94"/>
      <c r="C23" s="95" t="s">
        <v>146</v>
      </c>
      <c r="D23" s="96"/>
      <c r="E23" s="96"/>
      <c r="F23" s="96"/>
      <c r="G23" s="96"/>
      <c r="H23" s="96"/>
      <c r="I23" s="96"/>
      <c r="J23" s="95"/>
    </row>
    <row r="24" spans="1:10" s="93" customFormat="1" ht="15.75" x14ac:dyDescent="0.25">
      <c r="B24" s="94"/>
      <c r="C24" s="97" t="s">
        <v>213</v>
      </c>
      <c r="D24" s="96"/>
      <c r="E24" s="96"/>
      <c r="F24" s="96"/>
      <c r="G24" s="96"/>
      <c r="H24" s="96"/>
      <c r="I24" s="96"/>
      <c r="J24" s="97"/>
    </row>
    <row r="25" spans="1:10" s="93" customFormat="1" ht="15.75" x14ac:dyDescent="0.2">
      <c r="C25" s="97" t="s">
        <v>214</v>
      </c>
      <c r="D25" s="96"/>
      <c r="E25" s="96"/>
      <c r="F25" s="96"/>
      <c r="G25" s="96"/>
      <c r="H25" s="96"/>
      <c r="I25" s="96"/>
      <c r="J25" s="97"/>
    </row>
    <row r="26" spans="1:10" s="93" customFormat="1" ht="15.75" x14ac:dyDescent="0.2">
      <c r="C26" s="98" t="s">
        <v>215</v>
      </c>
      <c r="D26" s="96"/>
      <c r="E26" s="96"/>
      <c r="F26" s="96"/>
      <c r="G26" s="96"/>
      <c r="H26" s="96"/>
      <c r="I26" s="96"/>
      <c r="J26" s="98"/>
    </row>
  </sheetData>
  <mergeCells count="1">
    <mergeCell ref="B1:J1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 LUNDI</vt:lpstr>
      <vt:lpstr>Classement LUNDI</vt:lpstr>
      <vt:lpstr>Équipes mardi</vt:lpstr>
      <vt:lpstr>Equipes MERCREDI</vt:lpstr>
      <vt:lpstr>Classement MERCREDI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Ghislain</dc:creator>
  <cp:keywords/>
  <dc:description/>
  <cp:lastModifiedBy>Ghislain</cp:lastModifiedBy>
  <cp:revision/>
  <dcterms:created xsi:type="dcterms:W3CDTF">2016-02-07T21:05:56Z</dcterms:created>
  <dcterms:modified xsi:type="dcterms:W3CDTF">2019-09-19T01:57:41Z</dcterms:modified>
  <cp:category/>
  <cp:contentStatus/>
</cp:coreProperties>
</file>